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1"/>
  </bookViews>
  <sheets>
    <sheet name="READ ME" sheetId="1" r:id="rId1"/>
    <sheet name="Budget Form" sheetId="2" r:id="rId2"/>
    <sheet name=" Subcontract" sheetId="3" r:id="rId3"/>
  </sheets>
  <definedNames>
    <definedName name="_xlnm.Print_Area" localSheetId="2">' Subcontract'!$A$1:$H$46</definedName>
    <definedName name="_xlnm.Print_Area" localSheetId="0">'READ ME'!$A$1:$B$40</definedName>
    <definedName name="_xlnm.Print_Titles" localSheetId="1">'Budget Form'!$1:$5</definedName>
  </definedNames>
  <calcPr fullCalcOnLoad="1"/>
</workbook>
</file>

<file path=xl/comments2.xml><?xml version="1.0" encoding="utf-8"?>
<comments xmlns="http://schemas.openxmlformats.org/spreadsheetml/2006/main">
  <authors>
    <author>Eva-Maria Muecke</author>
    <author>Hau Hagedorn</author>
  </authors>
  <commentList>
    <comment ref="E38" authorId="0">
      <text>
        <r>
          <rPr>
            <sz val="9"/>
            <rFont val="Tahoma"/>
            <family val="2"/>
          </rPr>
          <t xml:space="preserve">Adjust sub amount in MTDC (see </t>
        </r>
        <r>
          <rPr>
            <sz val="9"/>
            <color indexed="53"/>
            <rFont val="Tahoma"/>
            <family val="2"/>
          </rPr>
          <t>READ ME</t>
        </r>
        <r>
          <rPr>
            <sz val="9"/>
            <rFont val="Tahoma"/>
            <family val="2"/>
          </rPr>
          <t>) if applicable, not part of the calculation.</t>
        </r>
      </text>
    </comment>
    <comment ref="G5" authorId="1">
      <text>
        <r>
          <rPr>
            <b/>
            <sz val="9"/>
            <rFont val="Tahoma"/>
            <family val="2"/>
          </rPr>
          <t>Hau Hagedorn:</t>
        </r>
        <r>
          <rPr>
            <sz val="9"/>
            <rFont val="Tahoma"/>
            <family val="2"/>
          </rPr>
          <t xml:space="preserve">
Use this column if you need to breakdown your cost-share by line item. You will need to copy formulas.
</t>
        </r>
      </text>
    </comment>
  </commentList>
</comments>
</file>

<file path=xl/comments3.xml><?xml version="1.0" encoding="utf-8"?>
<comments xmlns="http://schemas.openxmlformats.org/spreadsheetml/2006/main">
  <authors>
    <author>Eva-Maria Muecke</author>
  </authors>
  <commentList>
    <comment ref="E43" authorId="0">
      <text>
        <r>
          <rPr>
            <sz val="9"/>
            <rFont val="Tahoma"/>
            <family val="2"/>
          </rPr>
          <t xml:space="preserve">Adjust sub amount in MTDC (see </t>
        </r>
        <r>
          <rPr>
            <sz val="9"/>
            <color indexed="53"/>
            <rFont val="Tahoma"/>
            <family val="2"/>
          </rPr>
          <t>READ ME</t>
        </r>
        <r>
          <rPr>
            <sz val="9"/>
            <rFont val="Tahoma"/>
            <family val="2"/>
          </rPr>
          <t>) if applicable, not part of the calculation.</t>
        </r>
      </text>
    </comment>
  </commentList>
</comments>
</file>

<file path=xl/sharedStrings.xml><?xml version="1.0" encoding="utf-8"?>
<sst xmlns="http://schemas.openxmlformats.org/spreadsheetml/2006/main" count="154" uniqueCount="92">
  <si>
    <t>Proposal Title:</t>
  </si>
  <si>
    <t>Budget Total:</t>
  </si>
  <si>
    <t>Faculty Salary</t>
  </si>
  <si>
    <t>Salary Rate</t>
  </si>
  <si>
    <t xml:space="preserve"> FTE</t>
  </si>
  <si>
    <t># Months</t>
  </si>
  <si>
    <t>Subtotal</t>
  </si>
  <si>
    <t>Graduate Assistants</t>
  </si>
  <si>
    <t>FTE</t>
  </si>
  <si>
    <t>Hourly Rate</t>
  </si>
  <si>
    <t># Hours</t>
  </si>
  <si>
    <t>Faculty &amp; Student Benefits</t>
  </si>
  <si>
    <t>Total Salary</t>
  </si>
  <si>
    <t>%</t>
  </si>
  <si>
    <t>Term Rate</t>
  </si>
  <si>
    <t># Terms</t>
  </si>
  <si>
    <t>Expendable Property, Supplies, &amp; Services</t>
  </si>
  <si>
    <t>Start date:</t>
  </si>
  <si>
    <t>End date:</t>
  </si>
  <si>
    <t>Definitions:</t>
  </si>
  <si>
    <t>Required Paperwork:</t>
  </si>
  <si>
    <t>Monthy Salary Rate</t>
  </si>
  <si>
    <t>TOTAL DIRECT COSTS</t>
  </si>
  <si>
    <t>TOTAL INDIRECT COSTS</t>
  </si>
  <si>
    <t>Campus IDC Rate</t>
  </si>
  <si>
    <t>Sub Budget Total:</t>
  </si>
  <si>
    <t>Hourly Students</t>
  </si>
  <si>
    <t>NITC BUDGET: INSTRUCTIONS &amp; REFERENCE</t>
  </si>
  <si>
    <t>What NOT to include in your budget:</t>
  </si>
  <si>
    <t>Additional Considerations:</t>
  </si>
  <si>
    <t>Completing the Budget Form:</t>
  </si>
  <si>
    <t>Preparing your Budget: What you need to know before you get started</t>
  </si>
  <si>
    <t>Find out the following information:</t>
  </si>
  <si>
    <t>NITC Budget Form (SUB)</t>
  </si>
  <si>
    <t xml:space="preserve"> </t>
  </si>
  <si>
    <t>▪ In general, equipment and foreign travel are not allowable expenses on the grant or match funds. Travel to Canada is considered foreign travel.</t>
  </si>
  <si>
    <t>▪ Phones and other costs usually considered covered by indirect costs are not allowed.  Check with your institution for further clarification.</t>
  </si>
  <si>
    <t>▪ Tuition remission and student scholarships should be excluded from indirect costs.</t>
  </si>
  <si>
    <t>▪ Proposal submission:  Proposal, data management plan, budget, budget justification and match documentation.</t>
  </si>
  <si>
    <t>▪ The budget should not include clerical help.</t>
  </si>
  <si>
    <t>▪ Each budget item requires justification.</t>
  </si>
  <si>
    <t>▪ Please do not alter or add budget categories.</t>
  </si>
  <si>
    <t>▪ For each salary/wage row added, be sure there is a corresponding row for benefits.</t>
  </si>
  <si>
    <t>▪ Note that if summer salary is included, the benefit rate may be different from the academic year, so please be sure to enter separate rows for summer salary and benefits.</t>
  </si>
  <si>
    <t>▪ Please indicate individual student salaries on separate rows so it is clear how many students will be supported. Feel free to add rows as needed.</t>
  </si>
  <si>
    <r>
      <rPr>
        <u val="single"/>
        <sz val="10"/>
        <color indexed="8"/>
        <rFont val="Calibri"/>
        <family val="2"/>
      </rPr>
      <t>F&amp;A Costs:</t>
    </r>
    <r>
      <rPr>
        <sz val="10"/>
        <color indexed="8"/>
        <rFont val="Calibri"/>
        <family val="2"/>
      </rPr>
      <t xml:space="preserve">  Facilities and Administrative Costs (formerly Indirect Costs, also commonly known as Overhead)</t>
    </r>
  </si>
  <si>
    <r>
      <rPr>
        <u val="single"/>
        <sz val="10"/>
        <color indexed="8"/>
        <rFont val="Calibri"/>
        <family val="2"/>
      </rPr>
      <t>Match:</t>
    </r>
    <r>
      <rPr>
        <b/>
        <sz val="10"/>
        <color indexed="8"/>
        <rFont val="Calibri"/>
        <family val="2"/>
      </rPr>
      <t xml:space="preserve"> </t>
    </r>
    <r>
      <rPr>
        <sz val="10"/>
        <color indexed="8"/>
        <rFont val="Calibri"/>
        <family val="2"/>
      </rPr>
      <t>Also referred to as cost share. Third party support of a project requiring expenditure of State, University, Private or Foundation funds, such as salary, benefits, travel, and associated F&amp;A costs.</t>
    </r>
  </si>
  <si>
    <t>▪  If a non-partner university (universities not part of the NITC consortium, e.g., PSU, UO etc.) will be a subcontractor, please contact your university research office for special guidelines in this situation (indirect costs may apply to a limited amount of the subcontract, greatly affecting your grant budget).</t>
  </si>
  <si>
    <t xml:space="preserve"> Match requirement met?</t>
  </si>
  <si>
    <t>Tuition (GRA)</t>
  </si>
  <si>
    <t>Total</t>
  </si>
  <si>
    <t>▪ Subaward (Subcontract):  For each subcontractor, cover page signed by authorizing official, work statement, detailed budget, budget justification and copy of the F&amp;A Cost Rate Agreement or other documentation justifying the F&amp;A cost rate used.</t>
  </si>
  <si>
    <t>Description (cash, in-kind, or both)</t>
  </si>
  <si>
    <t xml:space="preserve">▪ If your proposal includes a subcontract, please include the following items in the proposal:  work statement, separate budget for each subcontractor, budget justification, signed letter of acknowledgment from University's authorized representative and copy of negotiated F&amp;A rate.  </t>
  </si>
  <si>
    <t>▪ PIs must use their home institution's benefit rate</t>
  </si>
  <si>
    <t xml:space="preserve">▪ The Indirect cost (IDC) rate must be the PI institution's approved rate. </t>
  </si>
  <si>
    <r>
      <t xml:space="preserve">▪ PIs must have their budgets and proposals (including match commitment) approved by their home university's sponsored research office </t>
    </r>
    <r>
      <rPr>
        <i/>
        <sz val="10"/>
        <color indexed="8"/>
        <rFont val="Calibri"/>
        <family val="2"/>
      </rPr>
      <t>PRIOR</t>
    </r>
    <r>
      <rPr>
        <sz val="10"/>
        <color indexed="8"/>
        <rFont val="Calibri"/>
        <family val="2"/>
      </rPr>
      <t xml:space="preserve"> to submission.  Proposals and budgets that do not have university approval will not be considered until the approval of the home university research office is obtained.  This is required by all partner universities and helps ensure salary rates, tuition rates, and especially indirect rates are correct.  </t>
    </r>
  </si>
  <si>
    <r>
      <t xml:space="preserve">▪ Contact your research office to find out </t>
    </r>
    <r>
      <rPr>
        <u val="single"/>
        <sz val="10"/>
        <color indexed="8"/>
        <rFont val="Calibri"/>
        <family val="2"/>
      </rPr>
      <t>your institution's benefit rate</t>
    </r>
    <r>
      <rPr>
        <sz val="10"/>
        <color indexed="8"/>
        <rFont val="Calibri"/>
        <family val="2"/>
      </rPr>
      <t xml:space="preserve"> (known as payroll expenses or OPE) and</t>
    </r>
    <r>
      <rPr>
        <u val="single"/>
        <sz val="10"/>
        <color indexed="8"/>
        <rFont val="Calibri"/>
        <family val="2"/>
      </rPr>
      <t xml:space="preserve"> indirect cost rate </t>
    </r>
    <r>
      <rPr>
        <sz val="10"/>
        <color indexed="8"/>
        <rFont val="Calibri"/>
        <family val="2"/>
      </rPr>
      <t>(IDC Rate; also knows as Facilities &amp; Administration, F&amp;A, or Overhead). Different institutions have different rates, and you need to enter the rate specific to your university in your budget.</t>
    </r>
  </si>
  <si>
    <t>▪  Rows can be added within existing categories as needed for additional faculty, graduate students, and hourly student wage or salary.</t>
  </si>
  <si>
    <t>▪ Provide a short explanation of Expendable Property, Supplies, and Services.</t>
  </si>
  <si>
    <t>▪ Any portion of the budget used for travel must be integral to the project, required to accomplish the tasks. General attendance to workshops and conferences cannot be covered by the budget.  Include justification and assumptions for travel costs, i.e., number of workshops/conferences, number of persons travelling, and estimated cost for each trip, etc.</t>
  </si>
  <si>
    <r>
      <rPr>
        <u val="single"/>
        <sz val="10"/>
        <color indexed="8"/>
        <rFont val="Calibri"/>
        <family val="2"/>
      </rPr>
      <t xml:space="preserve">Modified Total Direct Cost (MTDC): </t>
    </r>
    <r>
      <rPr>
        <b/>
        <sz val="10"/>
        <color indexed="8"/>
        <rFont val="Calibri"/>
        <family val="2"/>
      </rPr>
      <t xml:space="preserve"> </t>
    </r>
    <r>
      <rPr>
        <sz val="10"/>
        <color indexed="8"/>
        <rFont val="Calibri"/>
        <family val="2"/>
      </rPr>
      <t>Total Direct Costs less items excluded from F&amp;A calculation.  Calculation= Total Direct Costs</t>
    </r>
    <r>
      <rPr>
        <u val="single"/>
        <sz val="10"/>
        <color indexed="8"/>
        <rFont val="Calibri"/>
        <family val="2"/>
      </rPr>
      <t xml:space="preserve"> </t>
    </r>
    <r>
      <rPr>
        <b/>
        <sz val="10"/>
        <color indexed="8"/>
        <rFont val="Calibri"/>
        <family val="2"/>
      </rPr>
      <t>minus</t>
    </r>
    <r>
      <rPr>
        <sz val="10"/>
        <color indexed="8"/>
        <rFont val="Calibri"/>
        <family val="2"/>
      </rPr>
      <t>:  GRA tuition, Equipment, Participant Support Costs, each Subcontract value</t>
    </r>
    <r>
      <rPr>
        <i/>
        <sz val="10"/>
        <color indexed="8"/>
        <rFont val="Calibri"/>
        <family val="2"/>
      </rPr>
      <t xml:space="preserve"> greater than</t>
    </r>
    <r>
      <rPr>
        <sz val="10"/>
        <color indexed="8"/>
        <rFont val="Calibri"/>
        <family val="2"/>
      </rPr>
      <t xml:space="preserve"> $25,000 during its life (F&amp;A is only assessed on the first $25,000).</t>
    </r>
  </si>
  <si>
    <r>
      <rPr>
        <u val="single"/>
        <sz val="10"/>
        <color indexed="8"/>
        <rFont val="Calibri"/>
        <family val="2"/>
      </rPr>
      <t>Subcontract:</t>
    </r>
    <r>
      <rPr>
        <b/>
        <sz val="10"/>
        <color indexed="8"/>
        <rFont val="Calibri"/>
        <family val="2"/>
      </rPr>
      <t xml:space="preserve"> </t>
    </r>
    <r>
      <rPr>
        <sz val="10"/>
        <color indexed="8"/>
        <rFont val="Calibri"/>
        <family val="2"/>
      </rPr>
      <t xml:space="preserve"> PSU or a partner institution passes a portion of the award to another entity for the purpose of programmatic effort on the project. Note: NITC partner institutions are NOT considered subcontractors.</t>
    </r>
  </si>
  <si>
    <t>Submitting your Proposal:</t>
  </si>
  <si>
    <t>Cash Match Breakdown</t>
  </si>
  <si>
    <r>
      <t>MTDC</t>
    </r>
    <r>
      <rPr>
        <i/>
        <sz val="8"/>
        <color indexed="10"/>
        <rFont val="Calibri"/>
        <family val="2"/>
      </rPr>
      <t xml:space="preserve">                                      less tuition/sub</t>
    </r>
  </si>
  <si>
    <r>
      <t xml:space="preserve">Subcontracts </t>
    </r>
    <r>
      <rPr>
        <b/>
        <sz val="10"/>
        <rFont val="Calibri"/>
        <family val="2"/>
      </rPr>
      <t>(use Subcontract worksheet to prepare and submit itemized budget)</t>
    </r>
  </si>
  <si>
    <t>Justification/Comments</t>
  </si>
  <si>
    <t xml:space="preserve">PI: </t>
  </si>
  <si>
    <t>TOTAL</t>
  </si>
  <si>
    <t>COST-SHARE/MATCH REQUIRED</t>
  </si>
  <si>
    <t>PROJECT TOTAL</t>
  </si>
  <si>
    <t>MATCH (1:1.2)</t>
  </si>
  <si>
    <t>F&amp;A</t>
  </si>
  <si>
    <r>
      <rPr>
        <b/>
        <sz val="10"/>
        <rFont val="Calibri"/>
        <family val="2"/>
      </rPr>
      <t>Project Related Travel (do not include conference presentation travel)</t>
    </r>
  </si>
  <si>
    <t xml:space="preserve">University: </t>
  </si>
  <si>
    <t>Univ 1</t>
  </si>
  <si>
    <t>Univ 2</t>
  </si>
  <si>
    <t>Univ 1 Prof Academic Year</t>
  </si>
  <si>
    <t>Univ 2 Prof Academic Year</t>
  </si>
  <si>
    <t>Univ 1 GRA</t>
  </si>
  <si>
    <t>Univ 2 Undergrad</t>
  </si>
  <si>
    <t>MATCH TOTAL</t>
  </si>
  <si>
    <t>Sub Org 1</t>
  </si>
  <si>
    <t>Sub Org 2</t>
  </si>
  <si>
    <t>▪  The CashMatch Column can be used to document the amount of cash funds that are used from a match partner to pay for a budget item. It is NOT required to complete this column.</t>
  </si>
  <si>
    <t>$</t>
  </si>
  <si>
    <t>List applicable subcontracts</t>
  </si>
  <si>
    <t>MATCH (1:1)</t>
  </si>
  <si>
    <t>*Copy formulas where applicable.</t>
  </si>
  <si>
    <t xml:space="preserve"> NITC Proposal #</t>
  </si>
  <si>
    <t>▪ Check the bottom row of the budget form to determine if your budget meets our match requirements. We are only able to fund projects that are able to provide 100% of matching funds.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</si>
</sst>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_(&quot;$&quot;* \(#,##0\);_(&quot;$&quot;* &quot;-&quot;??_);_(@_)"/>
    <numFmt numFmtId="173" formatCode="_(&quot;$&quot;* #,##0.00_);_(&quot;$&quot;* \(#,##0.00\);_(&quot;$&quot;* &quot;-&quot;_);_(@_)"/>
    <numFmt numFmtId="174" formatCode="_(&quot;$&quot;* #,##0.0_);_(&quot;$&quot;* \(#,##0.0\);_(&quot;$&quot;* &quot;-&quot;??_);_(@_)"/>
    <numFmt numFmtId="175" formatCode="&quot;$&quot;#,##0.00"/>
    <numFmt numFmtId="176" formatCode="_(&quot;$&quot;* #,##0.000_);_(&quot;$&quot;* \(#,##0.000\);_(&quot;$&quot;* &quot;-&quot;??_);_(@_)"/>
    <numFmt numFmtId="177" formatCode="_(&quot;$&quot;* #,##0.0000_);_(&quot;$&quot;* \(#,##0.0000\);_(&quot;$&quot;* &quot;-&quot;??_);_(@_)"/>
    <numFmt numFmtId="178" formatCode="&quot;$&quot;#,##0.00;[Red]&quot;$&quot;#,##0.00"/>
    <numFmt numFmtId="179" formatCode="_(&quot;$&quot;* #,##0.0_);_(&quot;$&quot;* \(#,##0.0\);_(&quot;$&quot;* &quot;-&quot;?_);_(@_)"/>
    <numFmt numFmtId="180" formatCode="[$-409]dddd\,\ mmmm\ dd\,\ yyyy"/>
    <numFmt numFmtId="181" formatCode="[$-409]h:mm:ss\ AM/PM"/>
  </numFmts>
  <fonts count="63">
    <font>
      <sz val="11"/>
      <color theme="1"/>
      <name val="Calibri"/>
      <family val="2"/>
    </font>
    <font>
      <sz val="11"/>
      <color indexed="8"/>
      <name val="Calibri"/>
      <family val="2"/>
    </font>
    <font>
      <sz val="8"/>
      <name val="Calibri"/>
      <family val="2"/>
    </font>
    <font>
      <b/>
      <sz val="10"/>
      <name val="Calibri"/>
      <family val="2"/>
    </font>
    <font>
      <i/>
      <sz val="10"/>
      <color indexed="8"/>
      <name val="Calibri"/>
      <family val="2"/>
    </font>
    <font>
      <sz val="10"/>
      <color indexed="8"/>
      <name val="Calibri"/>
      <family val="2"/>
    </font>
    <font>
      <b/>
      <sz val="10"/>
      <color indexed="8"/>
      <name val="Calibri"/>
      <family val="2"/>
    </font>
    <font>
      <u val="single"/>
      <sz val="10"/>
      <color indexed="8"/>
      <name val="Calibri"/>
      <family val="2"/>
    </font>
    <font>
      <sz val="9"/>
      <name val="Tahoma"/>
      <family val="2"/>
    </font>
    <font>
      <sz val="9"/>
      <color indexed="53"/>
      <name val="Tahoma"/>
      <family val="2"/>
    </font>
    <font>
      <i/>
      <sz val="8"/>
      <color indexed="10"/>
      <name val="Calibri"/>
      <family val="2"/>
    </font>
    <font>
      <b/>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0"/>
      <name val="Calibri"/>
      <family val="2"/>
    </font>
    <font>
      <sz val="11"/>
      <name val="Calibri"/>
      <family val="2"/>
    </font>
    <font>
      <b/>
      <sz val="11"/>
      <name val="Calibri"/>
      <family val="2"/>
    </font>
    <font>
      <sz val="12"/>
      <color indexed="63"/>
      <name val="Calibri"/>
      <family val="2"/>
    </font>
    <font>
      <b/>
      <sz val="12"/>
      <color indexed="63"/>
      <name val="Calibri"/>
      <family val="2"/>
    </font>
    <font>
      <b/>
      <sz val="10"/>
      <color indexed="10"/>
      <name val="Calibri"/>
      <family val="2"/>
    </font>
    <font>
      <b/>
      <sz val="14"/>
      <name val="Calibri"/>
      <family val="2"/>
    </font>
    <font>
      <b/>
      <sz val="12"/>
      <name val="Calibri"/>
      <family val="2"/>
    </font>
    <font>
      <b/>
      <sz val="9"/>
      <name val="Calibri"/>
      <family val="2"/>
    </font>
    <font>
      <sz val="10"/>
      <color indexed="10"/>
      <name val="Calibri"/>
      <family val="2"/>
    </font>
    <font>
      <sz val="12"/>
      <name val="Calibri"/>
      <family val="2"/>
    </font>
    <font>
      <sz val="1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tint="0.24998000264167786"/>
      <name val="Calibri"/>
      <family val="2"/>
    </font>
    <font>
      <sz val="10"/>
      <color theme="1"/>
      <name val="Calibri"/>
      <family val="2"/>
    </font>
    <font>
      <i/>
      <sz val="10"/>
      <color theme="1"/>
      <name val="Calibri"/>
      <family val="2"/>
    </font>
    <font>
      <b/>
      <sz val="12"/>
      <color theme="1" tint="0.24998000264167786"/>
      <name val="Calibri"/>
      <family val="2"/>
    </font>
    <font>
      <b/>
      <sz val="10"/>
      <color rgb="FFFF0000"/>
      <name val="Calibri"/>
      <family val="2"/>
    </font>
    <font>
      <sz val="10"/>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theme="5" tint="0.5999600291252136"/>
        <bgColor indexed="64"/>
      </patternFill>
    </fill>
    <fill>
      <patternFill patternType="solid">
        <fgColor theme="5" tint="0.5999600291252136"/>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style="double">
        <color theme="1" tint="0.49998000264167786"/>
      </left>
      <right style="double">
        <color theme="1" tint="0.49998000264167786"/>
      </right>
      <top style="thin">
        <color theme="1" tint="0.49998000264167786"/>
      </top>
      <bottom style="thin">
        <color theme="1" tint="0.49998000264167786"/>
      </bottom>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color theme="1" tint="0.49998000264167786"/>
      </top>
      <bottom style="thin">
        <color theme="1" tint="0.49998000264167786"/>
      </bottom>
    </border>
    <border>
      <left style="thin"/>
      <right>
        <color indexed="63"/>
      </right>
      <top style="thin">
        <color theme="1" tint="0.49998000264167786"/>
      </top>
      <bottom style="thin">
        <color theme="1" tint="0.49998000264167786"/>
      </bottom>
    </border>
    <border>
      <left style="thin"/>
      <right style="thin"/>
      <top style="thin"/>
      <bottom style="thin"/>
    </border>
    <border>
      <left>
        <color indexed="63"/>
      </left>
      <right style="thin"/>
      <top style="thin">
        <color theme="1" tint="0.49998000264167786"/>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double">
        <color theme="1" tint="0.49998000264167786"/>
      </left>
      <right style="thin"/>
      <top style="thin">
        <color theme="1" tint="0.49998000264167786"/>
      </top>
      <bottom style="thin">
        <color theme="1" tint="0.49998000264167786"/>
      </bottom>
    </border>
    <border>
      <left>
        <color indexed="63"/>
      </left>
      <right style="thin"/>
      <top style="thin">
        <color theme="1" tint="0.49998000264167786"/>
      </top>
      <bottom style="thin">
        <color theme="0" tint="-0.3499799966812134"/>
      </bottom>
    </border>
    <border>
      <left>
        <color indexed="63"/>
      </left>
      <right style="thin"/>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1" tint="0.49998000264167786"/>
      </top>
      <bottom style="thin">
        <color theme="0" tint="-0.3499799966812134"/>
      </bottom>
    </border>
    <border>
      <left>
        <color indexed="63"/>
      </left>
      <right style="thin">
        <color theme="1"/>
      </right>
      <top style="thin">
        <color theme="1"/>
      </top>
      <bottom style="medium"/>
    </border>
    <border>
      <left style="thin"/>
      <right>
        <color indexed="63"/>
      </right>
      <top>
        <color indexed="63"/>
      </top>
      <bottom>
        <color indexed="63"/>
      </bottom>
    </border>
    <border>
      <left style="double">
        <color theme="1" tint="0.49998000264167786"/>
      </left>
      <right>
        <color indexed="63"/>
      </right>
      <top style="thin"/>
      <bottom style="thin">
        <color theme="1" tint="0.49998000264167786"/>
      </bottom>
    </border>
    <border>
      <left style="double">
        <color theme="1" tint="0.49998000264167786"/>
      </left>
      <right>
        <color indexed="63"/>
      </right>
      <top style="thin">
        <color theme="1" tint="0.49998000264167786"/>
      </top>
      <bottom style="thin">
        <color theme="1" tint="0.49998000264167786"/>
      </bottom>
    </border>
    <border>
      <left style="thin"/>
      <right>
        <color indexed="63"/>
      </right>
      <top style="thin">
        <color theme="1" tint="0.49998000264167786"/>
      </top>
      <bottom>
        <color indexed="63"/>
      </bottom>
    </border>
    <border>
      <left style="double">
        <color theme="1" tint="0.49998000264167786"/>
      </left>
      <right style="double">
        <color theme="1" tint="0.49998000264167786"/>
      </right>
      <top style="thin"/>
      <bottom style="thin">
        <color theme="1" tint="0.49998000264167786"/>
      </bottom>
    </border>
    <border>
      <left style="medium"/>
      <right style="medium"/>
      <top style="medium"/>
      <bottom>
        <color indexed="63"/>
      </bottom>
    </border>
    <border>
      <left style="double">
        <color theme="1" tint="0.49998000264167786"/>
      </left>
      <right style="thin"/>
      <top style="thin"/>
      <bottom style="thin">
        <color theme="1" tint="0.49998000264167786"/>
      </bottom>
    </border>
    <border>
      <left>
        <color indexed="63"/>
      </left>
      <right style="thin">
        <color theme="1"/>
      </right>
      <top style="thin">
        <color theme="1" tint="0.49998000264167786"/>
      </top>
      <bottom>
        <color indexed="63"/>
      </bottom>
    </border>
    <border>
      <left>
        <color indexed="63"/>
      </left>
      <right style="thin">
        <color theme="1"/>
      </right>
      <top style="thin"/>
      <bottom style="medium"/>
    </border>
    <border>
      <left style="double">
        <color theme="1" tint="0.49998000264167786"/>
      </left>
      <right style="thin"/>
      <top style="thin">
        <color theme="1" tint="0.49998000264167786"/>
      </top>
      <bottom>
        <color indexed="63"/>
      </bottom>
    </border>
    <border>
      <left style="double">
        <color theme="1" tint="0.49998000264167786"/>
      </left>
      <right style="thin"/>
      <top style="thin">
        <color theme="1" tint="0.49998000264167786"/>
      </top>
      <bottom style="thin">
        <color theme="1"/>
      </bottom>
    </border>
    <border>
      <left style="medium"/>
      <right style="medium"/>
      <top>
        <color indexed="63"/>
      </top>
      <bottom style="medium"/>
    </border>
    <border>
      <left style="medium">
        <color theme="1"/>
      </left>
      <right style="medium">
        <color theme="1"/>
      </right>
      <top>
        <color indexed="63"/>
      </top>
      <bottom style="medium"/>
    </border>
    <border>
      <left>
        <color indexed="63"/>
      </left>
      <right style="thin"/>
      <top>
        <color indexed="63"/>
      </top>
      <bottom style="thin">
        <color theme="0" tint="-0.3499799966812134"/>
      </bottom>
    </border>
    <border>
      <left style="thin"/>
      <right style="thin">
        <color theme="0" tint="-0.3499799966812134"/>
      </right>
      <top style="thin">
        <color theme="1" tint="0.49998000264167786"/>
      </top>
      <bottom style="thin">
        <color theme="0" tint="-0.3499799966812134"/>
      </bottom>
    </border>
    <border>
      <left style="thin"/>
      <right style="thin">
        <color theme="0" tint="-0.3499799966812134"/>
      </right>
      <top style="thin">
        <color theme="0" tint="-0.3499799966812134"/>
      </top>
      <bottom style="thin">
        <color theme="0" tint="-0.3499799966812134"/>
      </bottom>
    </border>
    <border>
      <left style="thin"/>
      <right style="thin">
        <color theme="0" tint="-0.3499799966812134"/>
      </right>
      <top style="thin">
        <color theme="0" tint="-0.3499799966812134"/>
      </top>
      <bottom style="thin">
        <color theme="1" tint="0.49998000264167786"/>
      </bottom>
    </border>
    <border>
      <left style="thin">
        <color theme="0" tint="-0.3499799966812134"/>
      </left>
      <right style="thin">
        <color theme="0" tint="-0.3499799966812134"/>
      </right>
      <top style="thin">
        <color theme="0" tint="-0.3499799966812134"/>
      </top>
      <bottom style="thin">
        <color theme="1" tint="0.49998000264167786"/>
      </bottom>
    </border>
    <border>
      <left style="thin">
        <color theme="0" tint="-0.3499799966812134"/>
      </left>
      <right>
        <color indexed="63"/>
      </right>
      <top style="thin">
        <color theme="1" tint="0.49998000264167786"/>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color indexed="63"/>
      </right>
      <top style="thin">
        <color theme="0" tint="-0.3499799966812134"/>
      </top>
      <bottom style="thin">
        <color theme="1" tint="0.49998000264167786"/>
      </bottom>
    </border>
    <border>
      <left style="double">
        <color theme="1" tint="0.49998000264167786"/>
      </left>
      <right>
        <color indexed="63"/>
      </right>
      <top style="thin">
        <color theme="0" tint="-0.4999699890613556"/>
      </top>
      <bottom style="thin">
        <color theme="0" tint="-0.4999699890613556"/>
      </bottom>
    </border>
    <border>
      <left>
        <color indexed="63"/>
      </left>
      <right style="thin"/>
      <top style="thin">
        <color theme="0" tint="-0.3499799966812134"/>
      </top>
      <bottom style="thin">
        <color theme="1" tint="0.49998000264167786"/>
      </bottom>
    </border>
    <border>
      <left style="double">
        <color theme="0" tint="-0.4999699890613556"/>
      </left>
      <right style="double">
        <color theme="0" tint="-0.4999699890613556"/>
      </right>
      <top style="thin">
        <color theme="0" tint="-0.4999699890613556"/>
      </top>
      <bottom style="thin">
        <color theme="0" tint="-0.4999699890613556"/>
      </bottom>
    </border>
    <border>
      <left style="double">
        <color theme="1" tint="0.49998000264167786"/>
      </left>
      <right>
        <color indexed="63"/>
      </right>
      <top>
        <color indexed="63"/>
      </top>
      <bottom style="thin">
        <color theme="1" tint="0.49998000264167786"/>
      </bottom>
    </border>
    <border>
      <left style="double">
        <color theme="1" tint="0.49998000264167786"/>
      </left>
      <right>
        <color indexed="63"/>
      </right>
      <top style="thin"/>
      <bottom style="medium"/>
    </border>
    <border>
      <left>
        <color indexed="63"/>
      </left>
      <right style="double">
        <color theme="1" tint="0.49998000264167786"/>
      </right>
      <top style="thin">
        <color theme="1" tint="0.49998000264167786"/>
      </top>
      <bottom>
        <color indexed="63"/>
      </bottom>
    </border>
    <border>
      <left>
        <color indexed="63"/>
      </left>
      <right style="double">
        <color theme="0" tint="-0.4999699890613556"/>
      </right>
      <top style="thin">
        <color theme="0" tint="-0.4999699890613556"/>
      </top>
      <bottom style="thin">
        <color theme="0" tint="-0.4999699890613556"/>
      </bottom>
    </border>
    <border>
      <left>
        <color indexed="63"/>
      </left>
      <right style="double">
        <color theme="0" tint="-0.4999699890613556"/>
      </right>
      <top style="thin">
        <color theme="0" tint="-0.4999699890613556"/>
      </top>
      <bottom style="thin">
        <color theme="1" tint="0.49998000264167786"/>
      </bottom>
    </border>
    <border>
      <left>
        <color indexed="63"/>
      </left>
      <right style="double">
        <color theme="0" tint="-0.4999699890613556"/>
      </right>
      <top style="thin"/>
      <bottom style="medium"/>
    </border>
    <border>
      <left>
        <color indexed="63"/>
      </left>
      <right style="double">
        <color theme="1" tint="0.49998000264167786"/>
      </right>
      <top>
        <color indexed="63"/>
      </top>
      <bottom style="thin">
        <color theme="1" tint="0.49998000264167786"/>
      </bottom>
    </border>
    <border>
      <left>
        <color indexed="63"/>
      </left>
      <right style="double">
        <color theme="1" tint="0.49998000264167786"/>
      </right>
      <top style="thin"/>
      <bottom style="medium"/>
    </border>
    <border>
      <left>
        <color indexed="63"/>
      </left>
      <right>
        <color indexed="63"/>
      </right>
      <top style="thin">
        <color theme="1" tint="0.49998000264167786"/>
      </top>
      <bottom>
        <color indexed="63"/>
      </bottom>
    </border>
    <border>
      <left style="double">
        <color theme="0" tint="-0.4999699890613556"/>
      </left>
      <right style="double">
        <color theme="0" tint="-0.4999699890613556"/>
      </right>
      <top>
        <color indexed="63"/>
      </top>
      <bottom style="thin">
        <color theme="0" tint="-0.4999699890613556"/>
      </bottom>
    </border>
    <border>
      <left style="double">
        <color theme="0" tint="-0.4999699890613556"/>
      </left>
      <right style="double">
        <color theme="0" tint="-0.4999699890613556"/>
      </right>
      <top style="thin">
        <color theme="0" tint="-0.4999699890613556"/>
      </top>
      <bottom>
        <color indexed="63"/>
      </bottom>
    </border>
    <border>
      <left style="double">
        <color theme="0" tint="-0.4999699890613556"/>
      </left>
      <right>
        <color indexed="63"/>
      </right>
      <top style="thin">
        <color theme="1"/>
      </top>
      <bottom style="medium">
        <color theme="1"/>
      </bottom>
    </border>
    <border>
      <left style="double">
        <color theme="0" tint="-0.4999699890613556"/>
      </left>
      <right style="double">
        <color theme="0" tint="-0.4999699890613556"/>
      </right>
      <top style="thin">
        <color theme="1"/>
      </top>
      <bottom style="medium">
        <color theme="1"/>
      </bottom>
    </border>
    <border>
      <left>
        <color indexed="63"/>
      </left>
      <right style="thin">
        <color theme="1" tint="0.49998000264167786"/>
      </right>
      <top style="thin">
        <color theme="1" tint="0.49998000264167786"/>
      </top>
      <bottom style="thin">
        <color theme="1" tint="0.49998000264167786"/>
      </bottom>
    </border>
    <border>
      <left style="thin"/>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1" tint="0.49998000264167786"/>
      </top>
      <bottom style="thin">
        <color theme="0" tint="-0.4999699890613556"/>
      </bottom>
    </border>
    <border>
      <left style="thin">
        <color theme="0" tint="-0.4999699890613556"/>
      </left>
      <right style="double">
        <color theme="0" tint="-0.4999699890613556"/>
      </right>
      <top style="thin">
        <color theme="1" tint="0.49998000264167786"/>
      </top>
      <bottom style="thin">
        <color theme="0" tint="-0.4999699890613556"/>
      </bottom>
    </border>
    <border>
      <left style="thin">
        <color theme="1" tint="0.49998000264167786"/>
      </left>
      <right style="double">
        <color theme="0" tint="-0.4999699890613556"/>
      </right>
      <top style="thin">
        <color theme="1" tint="0.49998000264167786"/>
      </top>
      <bottom style="thin">
        <color theme="1" tint="0.49998000264167786"/>
      </bottom>
    </border>
    <border>
      <left style="thin"/>
      <right style="thin">
        <color theme="0" tint="-0.4999699890613556"/>
      </right>
      <top style="thin">
        <color theme="1" tint="0.49998000264167786"/>
      </top>
      <bottom style="thin">
        <color theme="0" tint="-0.4999699890613556"/>
      </bottom>
    </border>
    <border>
      <left style="thin">
        <color theme="0" tint="-0.4999699890613556"/>
      </left>
      <right style="double">
        <color theme="0" tint="-0.4999699890613556"/>
      </right>
      <top style="thin">
        <color theme="0" tint="-0.4999699890613556"/>
      </top>
      <bottom style="thin">
        <color theme="0" tint="-0.4999699890613556"/>
      </bottom>
    </border>
    <border>
      <left style="thin"/>
      <right>
        <color indexed="63"/>
      </right>
      <top style="medium"/>
      <bottom>
        <color indexed="63"/>
      </bottom>
    </border>
    <border>
      <left>
        <color indexed="63"/>
      </left>
      <right style="double">
        <color theme="1" tint="0.49998000264167786"/>
      </right>
      <top style="medium"/>
      <bottom>
        <color indexed="63"/>
      </bottom>
    </border>
    <border>
      <left style="thin">
        <color theme="0" tint="-0.4999699890613556"/>
      </left>
      <right style="double">
        <color theme="1" tint="0.49998000264167786"/>
      </right>
      <top style="thin">
        <color theme="0" tint="-0.4999699890613556"/>
      </top>
      <bottom style="thin">
        <color theme="0" tint="-0.4999699890613556"/>
      </bottom>
    </border>
    <border>
      <left style="thin"/>
      <right style="thin">
        <color theme="0" tint="-0.4999699890613556"/>
      </right>
      <top style="thin">
        <color theme="0" tint="-0.4999699890613556"/>
      </top>
      <bottom style="thin"/>
    </border>
    <border>
      <left style="thin">
        <color theme="0" tint="-0.4999699890613556"/>
      </left>
      <right style="double">
        <color theme="1" tint="0.49998000264167786"/>
      </right>
      <top style="thin">
        <color theme="0" tint="-0.4999699890613556"/>
      </top>
      <bottom style="thin"/>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theme="0" tint="-0.4999699890613556"/>
      </bottom>
    </border>
    <border>
      <left>
        <color indexed="63"/>
      </left>
      <right>
        <color indexed="63"/>
      </right>
      <top style="thin"/>
      <bottom>
        <color indexed="63"/>
      </bottom>
    </border>
    <border>
      <left style="thin"/>
      <right>
        <color indexed="63"/>
      </right>
      <top style="thin">
        <color theme="1" tint="0.49998000264167786"/>
      </top>
      <bottom style="thin">
        <color theme="0" tint="-0.4999699890613556"/>
      </bottom>
    </border>
    <border>
      <left>
        <color indexed="63"/>
      </left>
      <right>
        <color indexed="63"/>
      </right>
      <top style="thin">
        <color theme="1" tint="0.49998000264167786"/>
      </top>
      <bottom style="thin">
        <color theme="0" tint="-0.4999699890613556"/>
      </bottom>
    </border>
    <border>
      <left>
        <color indexed="63"/>
      </left>
      <right style="double">
        <color theme="0" tint="-0.4999699890613556"/>
      </right>
      <top style="thin">
        <color theme="1" tint="0.49998000264167786"/>
      </top>
      <bottom style="thin">
        <color theme="0" tint="-0.4999699890613556"/>
      </bottom>
    </border>
    <border>
      <left>
        <color indexed="63"/>
      </left>
      <right style="thin">
        <color theme="0" tint="-0.3499799966812134"/>
      </right>
      <top style="thin">
        <color theme="1" tint="0.49998000264167786"/>
      </top>
      <bottom style="thin">
        <color theme="1" tint="0.49998000264167786"/>
      </bottom>
    </border>
    <border>
      <left style="thin">
        <color theme="0" tint="-0.3499799966812134"/>
      </left>
      <right style="thin">
        <color theme="1" tint="0.49998000264167786"/>
      </right>
      <top style="thin">
        <color theme="1" tint="0.49998000264167786"/>
      </top>
      <bottom style="thin">
        <color theme="1" tint="0.49998000264167786"/>
      </bottom>
    </border>
    <border>
      <left style="thin"/>
      <right>
        <color indexed="63"/>
      </right>
      <top>
        <color indexed="63"/>
      </top>
      <bottom style="medium"/>
    </border>
    <border>
      <left>
        <color indexed="63"/>
      </left>
      <right>
        <color indexed="63"/>
      </right>
      <top>
        <color indexed="63"/>
      </top>
      <bottom style="medium"/>
    </border>
    <border>
      <left>
        <color indexed="63"/>
      </left>
      <right style="double">
        <color theme="1" tint="0.49998000264167786"/>
      </right>
      <top>
        <color indexed="63"/>
      </top>
      <bottom style="medium"/>
    </border>
    <border>
      <left style="double">
        <color theme="1" tint="0.49998000264167786"/>
      </left>
      <right>
        <color indexed="63"/>
      </right>
      <top style="medium"/>
      <bottom>
        <color indexed="63"/>
      </bottom>
    </border>
    <border>
      <left style="double">
        <color theme="1" tint="0.49998000264167786"/>
      </left>
      <right>
        <color indexed="63"/>
      </right>
      <top>
        <color indexed="63"/>
      </top>
      <bottom style="medium"/>
    </border>
    <border>
      <left style="double">
        <color theme="0" tint="-0.4999699890613556"/>
      </left>
      <right style="double">
        <color theme="0" tint="-0.4999699890613556"/>
      </right>
      <top style="medium">
        <color theme="1"/>
      </top>
      <bottom style="thin">
        <color theme="0" tint="-0.4999699890613556"/>
      </bottom>
    </border>
    <border>
      <left style="double">
        <color theme="0" tint="-0.4999699890613556"/>
      </left>
      <right style="double">
        <color theme="0" tint="-0.4999699890613556"/>
      </right>
      <top style="thin">
        <color theme="0" tint="-0.4999699890613556"/>
      </top>
      <bottom style="medium">
        <color theme="1"/>
      </bottom>
    </border>
    <border>
      <left style="thin"/>
      <right>
        <color indexed="63"/>
      </right>
      <top style="thin">
        <color theme="0" tint="-0.4999699890613556"/>
      </top>
      <bottom style="thin">
        <color theme="1" tint="0.49998000264167786"/>
      </bottom>
    </border>
    <border>
      <left>
        <color indexed="63"/>
      </left>
      <right>
        <color indexed="63"/>
      </right>
      <top style="thin">
        <color theme="0" tint="-0.4999699890613556"/>
      </top>
      <bottom style="thin">
        <color theme="1" tint="0.49998000264167786"/>
      </bottom>
    </border>
    <border>
      <left>
        <color indexed="63"/>
      </left>
      <right style="thin">
        <color theme="1" tint="0.49998000264167786"/>
      </right>
      <top>
        <color indexed="63"/>
      </top>
      <bottom style="thin">
        <color theme="1" tint="0.49998000264167786"/>
      </bottom>
    </border>
    <border>
      <left style="thin">
        <color theme="1" tint="0.49998000264167786"/>
      </left>
      <right style="thin">
        <color theme="1" tint="0.49998000264167786"/>
      </right>
      <top>
        <color indexed="63"/>
      </top>
      <bottom style="thin">
        <color theme="1" tint="0.49998000264167786"/>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color indexed="63"/>
      </right>
      <top>
        <color indexed="63"/>
      </top>
      <bottom style="thin">
        <color theme="1" tint="0.49998000264167786"/>
      </bottom>
    </border>
    <border>
      <left style="thin"/>
      <right>
        <color indexed="63"/>
      </right>
      <top style="thin"/>
      <bottom style="thin">
        <color theme="0" tint="-0.4999699890613556"/>
      </bottom>
    </border>
    <border>
      <left>
        <color indexed="63"/>
      </left>
      <right>
        <color indexed="63"/>
      </right>
      <top style="thin"/>
      <bottom style="thin">
        <color theme="0" tint="-0.4999699890613556"/>
      </bottom>
    </border>
    <border>
      <left>
        <color indexed="63"/>
      </left>
      <right style="double">
        <color theme="1" tint="0.49998000264167786"/>
      </right>
      <top style="thin"/>
      <bottom style="thin">
        <color theme="0" tint="-0.4999699890613556"/>
      </bottom>
    </border>
    <border>
      <left style="double">
        <color theme="0" tint="-0.4999699890613556"/>
      </left>
      <right>
        <color indexed="63"/>
      </right>
      <top>
        <color indexed="63"/>
      </top>
      <bottom>
        <color indexed="63"/>
      </bottom>
    </border>
    <border>
      <left style="double">
        <color theme="0" tint="-0.4999699890613556"/>
      </left>
      <right>
        <color indexed="63"/>
      </right>
      <top>
        <color indexed="63"/>
      </top>
      <bottom style="medium"/>
    </border>
    <border>
      <left style="double">
        <color theme="0" tint="-0.4999699890613556"/>
      </left>
      <right style="double">
        <color theme="0" tint="-0.4999699890613556"/>
      </right>
      <top>
        <color indexed="63"/>
      </top>
      <bottom>
        <color indexed="63"/>
      </bottom>
    </border>
    <border>
      <left style="double">
        <color theme="0" tint="-0.4999699890613556"/>
      </left>
      <right style="double">
        <color theme="0" tint="-0.4999699890613556"/>
      </right>
      <top>
        <color indexed="63"/>
      </top>
      <bottom style="medium"/>
    </border>
    <border>
      <left>
        <color indexed="63"/>
      </left>
      <right style="double">
        <color theme="1" tint="0.49998000264167786"/>
      </right>
      <top style="thin">
        <color theme="0" tint="-0.4999699890613556"/>
      </top>
      <bottom style="thin">
        <color theme="0" tint="-0.4999699890613556"/>
      </bottom>
    </border>
    <border>
      <left style="thin"/>
      <right style="double">
        <color theme="0" tint="-0.4999699890613556"/>
      </right>
      <top style="thin"/>
      <bottom style="medium"/>
    </border>
    <border>
      <left style="double">
        <color theme="0" tint="-0.4999699890613556"/>
      </left>
      <right style="double">
        <color theme="0" tint="-0.4999699890613556"/>
      </right>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color theme="1" tint="0.49998000264167786"/>
      </bottom>
    </border>
    <border>
      <left style="thin"/>
      <right>
        <color indexed="63"/>
      </right>
      <top style="thin">
        <color theme="0" tint="-0.4999699890613556"/>
      </top>
      <bottom style="thin"/>
    </border>
    <border>
      <left>
        <color indexed="63"/>
      </left>
      <right>
        <color indexed="63"/>
      </right>
      <top style="thin">
        <color theme="0" tint="-0.4999699890613556"/>
      </top>
      <bottom style="thin"/>
    </border>
    <border>
      <left style="thin">
        <color theme="0" tint="-0.4999699890613556"/>
      </left>
      <right style="thin">
        <color theme="0" tint="-0.4999699890613556"/>
      </right>
      <top style="thin">
        <color theme="0" tint="-0.4999699890613556"/>
      </top>
      <bottom style="thin"/>
    </border>
    <border>
      <left style="thin"/>
      <right>
        <color indexed="63"/>
      </right>
      <top style="thin"/>
      <bottom style="thin">
        <color theme="1" tint="0.49998000264167786"/>
      </bottom>
    </border>
    <border>
      <left>
        <color indexed="63"/>
      </left>
      <right>
        <color indexed="63"/>
      </right>
      <top style="thin"/>
      <bottom style="thin">
        <color theme="1" tint="0.49998000264167786"/>
      </bottom>
    </border>
    <border>
      <left>
        <color indexed="63"/>
      </left>
      <right style="double">
        <color theme="1" tint="0.49998000264167786"/>
      </right>
      <top style="thin"/>
      <bottom style="thin">
        <color theme="1" tint="0.4999800026416778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62">
    <xf numFmtId="0" fontId="0" fillId="0" borderId="0" xfId="0" applyFont="1" applyAlignment="1">
      <alignment/>
    </xf>
    <xf numFmtId="0" fontId="28" fillId="0" borderId="0" xfId="44" applyNumberFormat="1" applyFont="1" applyFill="1" applyBorder="1" applyAlignment="1">
      <alignment/>
    </xf>
    <xf numFmtId="0" fontId="28" fillId="0" borderId="0" xfId="0" applyNumberFormat="1" applyFont="1" applyFill="1" applyBorder="1" applyAlignment="1">
      <alignment/>
    </xf>
    <xf numFmtId="0" fontId="0" fillId="0" borderId="0" xfId="44" applyNumberFormat="1" applyFont="1" applyFill="1" applyBorder="1" applyAlignment="1">
      <alignment/>
    </xf>
    <xf numFmtId="0" fontId="0" fillId="0" borderId="0" xfId="0" applyAlignment="1">
      <alignment/>
    </xf>
    <xf numFmtId="0" fontId="28" fillId="33" borderId="10" xfId="44" applyNumberFormat="1" applyFont="1" applyFill="1" applyBorder="1" applyAlignment="1">
      <alignment horizontal="center"/>
    </xf>
    <xf numFmtId="0" fontId="28" fillId="0" borderId="0" xfId="44" applyNumberFormat="1" applyFont="1" applyFill="1" applyBorder="1" applyAlignment="1">
      <alignment horizontal="right"/>
    </xf>
    <xf numFmtId="0" fontId="28" fillId="33" borderId="11" xfId="42" applyNumberFormat="1" applyFont="1" applyFill="1" applyBorder="1" applyAlignment="1">
      <alignment horizontal="center"/>
    </xf>
    <xf numFmtId="172" fontId="28" fillId="33" borderId="12" xfId="44" applyNumberFormat="1" applyFont="1" applyFill="1" applyBorder="1" applyAlignment="1">
      <alignment horizontal="left"/>
    </xf>
    <xf numFmtId="14" fontId="29" fillId="33" borderId="13" xfId="0" applyNumberFormat="1" applyFont="1" applyFill="1" applyBorder="1" applyAlignment="1">
      <alignment horizontal="left"/>
    </xf>
    <xf numFmtId="0" fontId="28" fillId="33" borderId="10" xfId="42" applyNumberFormat="1" applyFont="1" applyFill="1" applyBorder="1" applyAlignment="1">
      <alignment horizontal="center"/>
    </xf>
    <xf numFmtId="0" fontId="28" fillId="0" borderId="14" xfId="44" applyNumberFormat="1" applyFont="1" applyFill="1" applyBorder="1" applyAlignment="1">
      <alignment horizontal="left" wrapText="1"/>
    </xf>
    <xf numFmtId="0" fontId="29" fillId="33" borderId="15" xfId="0" applyNumberFormat="1" applyFont="1" applyFill="1" applyBorder="1" applyAlignment="1">
      <alignment horizontal="left"/>
    </xf>
    <xf numFmtId="0" fontId="30" fillId="33" borderId="16" xfId="0" applyNumberFormat="1" applyFont="1" applyFill="1" applyBorder="1" applyAlignment="1">
      <alignment horizontal="left"/>
    </xf>
    <xf numFmtId="0" fontId="30" fillId="33" borderId="13" xfId="0" applyNumberFormat="1" applyFont="1" applyFill="1" applyBorder="1" applyAlignment="1">
      <alignment horizontal="left"/>
    </xf>
    <xf numFmtId="0" fontId="3" fillId="33" borderId="17" xfId="0" applyNumberFormat="1" applyFont="1" applyFill="1" applyBorder="1" applyAlignment="1">
      <alignment horizontal="center"/>
    </xf>
    <xf numFmtId="0" fontId="28" fillId="33" borderId="18" xfId="42" applyNumberFormat="1" applyFont="1" applyFill="1" applyBorder="1" applyAlignment="1">
      <alignment horizontal="left" wrapText="1"/>
    </xf>
    <xf numFmtId="0" fontId="28" fillId="33" borderId="18" xfId="44" applyNumberFormat="1" applyFont="1" applyFill="1" applyBorder="1" applyAlignment="1">
      <alignment horizontal="left" wrapText="1"/>
    </xf>
    <xf numFmtId="0" fontId="0" fillId="0" borderId="0" xfId="0" applyFill="1" applyBorder="1" applyAlignment="1">
      <alignment/>
    </xf>
    <xf numFmtId="0" fontId="3" fillId="4" borderId="19" xfId="0" applyNumberFormat="1" applyFont="1" applyFill="1" applyBorder="1" applyAlignment="1" applyProtection="1">
      <alignment horizontal="left"/>
      <protection locked="0"/>
    </xf>
    <xf numFmtId="0" fontId="3" fillId="4" borderId="19" xfId="0" applyNumberFormat="1" applyFont="1" applyFill="1" applyBorder="1" applyAlignment="1" applyProtection="1">
      <alignment horizontal="left" wrapText="1"/>
      <protection locked="0"/>
    </xf>
    <xf numFmtId="0" fontId="56" fillId="0" borderId="0" xfId="0" applyFont="1" applyAlignment="1">
      <alignment horizontal="left" wrapText="1"/>
    </xf>
    <xf numFmtId="0" fontId="0" fillId="0" borderId="0" xfId="0" applyFont="1" applyAlignment="1">
      <alignment/>
    </xf>
    <xf numFmtId="0" fontId="54" fillId="0" borderId="0" xfId="0" applyFont="1" applyAlignment="1">
      <alignment horizontal="left" wrapText="1"/>
    </xf>
    <xf numFmtId="0" fontId="0" fillId="0" borderId="0" xfId="0" applyFont="1" applyAlignment="1">
      <alignment horizontal="left"/>
    </xf>
    <xf numFmtId="0" fontId="57" fillId="0" borderId="0" xfId="0" applyFont="1" applyAlignment="1">
      <alignment horizontal="left" wrapText="1" indent="5"/>
    </xf>
    <xf numFmtId="0" fontId="57" fillId="0" borderId="0" xfId="0" applyFont="1" applyFill="1" applyBorder="1" applyAlignment="1" quotePrefix="1">
      <alignment wrapText="1"/>
    </xf>
    <xf numFmtId="0" fontId="0" fillId="0" borderId="0" xfId="0" applyFont="1" applyAlignment="1">
      <alignment horizontal="left" wrapText="1"/>
    </xf>
    <xf numFmtId="0" fontId="0" fillId="0" borderId="0" xfId="0" applyFont="1" applyAlignment="1">
      <alignment wrapText="1"/>
    </xf>
    <xf numFmtId="0" fontId="54" fillId="0" borderId="0" xfId="0" applyFont="1" applyAlignment="1">
      <alignment vertical="center" wrapText="1"/>
    </xf>
    <xf numFmtId="0" fontId="0" fillId="0" borderId="0" xfId="0" applyFont="1" applyAlignment="1">
      <alignment horizontal="left" vertical="center" wrapText="1" indent="5"/>
    </xf>
    <xf numFmtId="0" fontId="0" fillId="0" borderId="0" xfId="0" applyFont="1" applyAlignment="1">
      <alignment vertical="center" wrapText="1"/>
    </xf>
    <xf numFmtId="0" fontId="29" fillId="33" borderId="20" xfId="0" applyNumberFormat="1" applyFont="1" applyFill="1" applyBorder="1" applyAlignment="1">
      <alignment horizontal="left"/>
    </xf>
    <xf numFmtId="0" fontId="28" fillId="33" borderId="21" xfId="42" applyNumberFormat="1" applyFont="1" applyFill="1" applyBorder="1" applyAlignment="1">
      <alignment horizontal="left" wrapText="1"/>
    </xf>
    <xf numFmtId="0" fontId="54" fillId="0" borderId="0" xfId="0" applyFont="1" applyFill="1" applyBorder="1" applyAlignment="1" quotePrefix="1">
      <alignment wrapText="1"/>
    </xf>
    <xf numFmtId="0" fontId="58" fillId="0" borderId="0" xfId="0" applyFont="1" applyFill="1" applyBorder="1" applyAlignment="1" quotePrefix="1">
      <alignment wrapText="1"/>
    </xf>
    <xf numFmtId="0" fontId="57" fillId="0" borderId="0" xfId="0" applyFont="1" applyFill="1" applyBorder="1" applyAlignment="1" quotePrefix="1">
      <alignment horizontal="left" wrapText="1" indent="2"/>
    </xf>
    <xf numFmtId="0" fontId="57" fillId="0" borderId="0" xfId="0" applyFont="1" applyFill="1" applyBorder="1" applyAlignment="1" quotePrefix="1">
      <alignment horizontal="left" wrapText="1" indent="2"/>
    </xf>
    <xf numFmtId="0" fontId="57" fillId="0" borderId="0" xfId="0" applyFont="1" applyAlignment="1" quotePrefix="1">
      <alignment horizontal="left" wrapText="1" indent="2"/>
    </xf>
    <xf numFmtId="0" fontId="57" fillId="0" borderId="0" xfId="0" applyFont="1" applyAlignment="1" quotePrefix="1">
      <alignment horizontal="left" wrapText="1" indent="2"/>
    </xf>
    <xf numFmtId="0" fontId="58" fillId="0" borderId="0" xfId="0" applyFont="1" applyAlignment="1" quotePrefix="1">
      <alignment wrapText="1"/>
    </xf>
    <xf numFmtId="0" fontId="57" fillId="0" borderId="0" xfId="0" applyFont="1" applyAlignment="1">
      <alignment horizontal="left" wrapText="1" indent="2"/>
    </xf>
    <xf numFmtId="0" fontId="58" fillId="0" borderId="0" xfId="0" applyFont="1" applyAlignment="1">
      <alignment horizontal="left" wrapText="1"/>
    </xf>
    <xf numFmtId="0" fontId="58" fillId="0" borderId="0" xfId="0" applyFont="1" applyAlignment="1">
      <alignment wrapText="1"/>
    </xf>
    <xf numFmtId="0" fontId="59" fillId="0" borderId="0" xfId="0" applyFont="1" applyAlignment="1">
      <alignment horizontal="left" wrapText="1"/>
    </xf>
    <xf numFmtId="0" fontId="28" fillId="33" borderId="22" xfId="42" applyNumberFormat="1" applyFont="1" applyFill="1" applyBorder="1" applyAlignment="1">
      <alignment horizontal="center"/>
    </xf>
    <xf numFmtId="0" fontId="5" fillId="0" borderId="0" xfId="0" applyFont="1" applyAlignment="1">
      <alignment wrapText="1"/>
    </xf>
    <xf numFmtId="0" fontId="28" fillId="33" borderId="23" xfId="44" applyNumberFormat="1" applyFont="1" applyFill="1" applyBorder="1" applyAlignment="1">
      <alignment/>
    </xf>
    <xf numFmtId="0" fontId="28" fillId="33" borderId="24" xfId="44" applyNumberFormat="1" applyFont="1" applyFill="1" applyBorder="1" applyAlignment="1">
      <alignment horizontal="left"/>
    </xf>
    <xf numFmtId="0" fontId="28" fillId="33" borderId="25" xfId="42" applyNumberFormat="1" applyFont="1" applyFill="1" applyBorder="1" applyAlignment="1">
      <alignment horizontal="left"/>
    </xf>
    <xf numFmtId="0" fontId="28" fillId="33" borderId="24" xfId="44" applyNumberFormat="1" applyFont="1" applyFill="1" applyBorder="1" applyAlignment="1">
      <alignment horizontal="left" wrapText="1"/>
    </xf>
    <xf numFmtId="0" fontId="28" fillId="33" borderId="25" xfId="44" applyNumberFormat="1" applyFont="1" applyFill="1" applyBorder="1" applyAlignment="1">
      <alignment horizontal="left" wrapText="1"/>
    </xf>
    <xf numFmtId="0" fontId="57" fillId="0" borderId="0" xfId="0" applyFont="1" applyFill="1" applyBorder="1" applyAlignment="1">
      <alignment horizontal="left" wrapText="1" indent="2"/>
    </xf>
    <xf numFmtId="0" fontId="5" fillId="0" borderId="0" xfId="0" applyFont="1" applyAlignment="1">
      <alignment wrapText="1"/>
    </xf>
    <xf numFmtId="0" fontId="28" fillId="33" borderId="26" xfId="42" applyNumberFormat="1" applyFont="1" applyFill="1" applyBorder="1" applyAlignment="1">
      <alignment horizontal="center"/>
    </xf>
    <xf numFmtId="0" fontId="28" fillId="33" borderId="22" xfId="42" applyNumberFormat="1" applyFont="1" applyFill="1" applyBorder="1" applyAlignment="1">
      <alignment horizontal="center"/>
    </xf>
    <xf numFmtId="0" fontId="28" fillId="33" borderId="27" xfId="44" applyNumberFormat="1" applyFont="1" applyFill="1" applyBorder="1" applyAlignment="1">
      <alignment horizontal="center"/>
    </xf>
    <xf numFmtId="0" fontId="3" fillId="4" borderId="19" xfId="0" applyNumberFormat="1" applyFont="1" applyFill="1" applyBorder="1" applyAlignment="1" applyProtection="1">
      <alignment horizontal="left" wrapText="1"/>
      <protection locked="0"/>
    </xf>
    <xf numFmtId="0" fontId="29" fillId="33" borderId="15" xfId="0" applyNumberFormat="1" applyFont="1" applyFill="1" applyBorder="1" applyAlignment="1">
      <alignment horizontal="left" vertical="top"/>
    </xf>
    <xf numFmtId="0" fontId="3" fillId="4" borderId="11" xfId="0" applyNumberFormat="1" applyFont="1" applyFill="1" applyBorder="1" applyAlignment="1" applyProtection="1">
      <alignment horizontal="center" wrapText="1"/>
      <protection locked="0"/>
    </xf>
    <xf numFmtId="0" fontId="3" fillId="4" borderId="11" xfId="44" applyNumberFormat="1" applyFont="1" applyFill="1" applyBorder="1" applyAlignment="1" applyProtection="1">
      <alignment horizontal="center"/>
      <protection locked="0"/>
    </xf>
    <xf numFmtId="0" fontId="3" fillId="4" borderId="12" xfId="0" applyNumberFormat="1" applyFont="1" applyFill="1" applyBorder="1" applyAlignment="1">
      <alignment horizontal="center" wrapText="1"/>
    </xf>
    <xf numFmtId="0" fontId="3" fillId="4" borderId="11" xfId="42" applyNumberFormat="1" applyFont="1" applyFill="1" applyBorder="1" applyAlignment="1" applyProtection="1">
      <alignment horizontal="center" wrapText="1"/>
      <protection/>
    </xf>
    <xf numFmtId="0" fontId="3" fillId="4" borderId="11" xfId="44" applyNumberFormat="1" applyFont="1" applyFill="1" applyBorder="1" applyAlignment="1" applyProtection="1">
      <alignment horizontal="center" wrapText="1"/>
      <protection/>
    </xf>
    <xf numFmtId="0" fontId="3" fillId="4" borderId="11" xfId="44" applyNumberFormat="1" applyFont="1" applyFill="1" applyBorder="1" applyAlignment="1" applyProtection="1">
      <alignment horizontal="center"/>
      <protection/>
    </xf>
    <xf numFmtId="172" fontId="30" fillId="34" borderId="28" xfId="44" applyNumberFormat="1" applyFont="1" applyFill="1" applyBorder="1" applyAlignment="1">
      <alignment/>
    </xf>
    <xf numFmtId="0" fontId="29" fillId="33" borderId="16" xfId="0" applyNumberFormat="1" applyFont="1" applyFill="1" applyBorder="1" applyAlignment="1">
      <alignment vertical="top"/>
    </xf>
    <xf numFmtId="175" fontId="29" fillId="33" borderId="16" xfId="44" applyNumberFormat="1" applyFont="1" applyFill="1" applyBorder="1" applyAlignment="1">
      <alignment horizontal="left" vertical="top"/>
    </xf>
    <xf numFmtId="0" fontId="0" fillId="0" borderId="0" xfId="0" applyFill="1" applyAlignment="1">
      <alignment/>
    </xf>
    <xf numFmtId="0" fontId="28" fillId="35" borderId="29" xfId="0" applyNumberFormat="1" applyFont="1" applyFill="1" applyBorder="1" applyAlignment="1">
      <alignment/>
    </xf>
    <xf numFmtId="0" fontId="28" fillId="35" borderId="0" xfId="0" applyNumberFormat="1" applyFont="1" applyFill="1" applyBorder="1" applyAlignment="1">
      <alignment/>
    </xf>
    <xf numFmtId="0" fontId="28" fillId="35" borderId="0" xfId="42" applyNumberFormat="1" applyFont="1" applyFill="1" applyBorder="1" applyAlignment="1">
      <alignment/>
    </xf>
    <xf numFmtId="0" fontId="28" fillId="35" borderId="14" xfId="42" applyNumberFormat="1" applyFont="1" applyFill="1" applyBorder="1" applyAlignment="1">
      <alignment/>
    </xf>
    <xf numFmtId="0" fontId="3" fillId="36" borderId="12" xfId="0" applyNumberFormat="1" applyFont="1" applyFill="1" applyBorder="1" applyAlignment="1">
      <alignment horizontal="center" wrapText="1"/>
    </xf>
    <xf numFmtId="0" fontId="3" fillId="36" borderId="30" xfId="0" applyNumberFormat="1" applyFont="1" applyFill="1" applyBorder="1" applyAlignment="1">
      <alignment horizontal="center" wrapText="1"/>
    </xf>
    <xf numFmtId="172" fontId="28" fillId="36" borderId="31" xfId="44" applyNumberFormat="1" applyFont="1" applyFill="1" applyBorder="1" applyAlignment="1">
      <alignment horizontal="left"/>
    </xf>
    <xf numFmtId="0" fontId="28" fillId="33" borderId="32" xfId="0" applyNumberFormat="1" applyFont="1" applyFill="1" applyBorder="1" applyAlignment="1">
      <alignment/>
    </xf>
    <xf numFmtId="0" fontId="28" fillId="33" borderId="0" xfId="0" applyNumberFormat="1" applyFont="1" applyFill="1" applyBorder="1" applyAlignment="1">
      <alignment/>
    </xf>
    <xf numFmtId="0" fontId="28" fillId="33" borderId="0" xfId="44" applyNumberFormat="1" applyFont="1" applyFill="1" applyBorder="1" applyAlignment="1">
      <alignment horizontal="right"/>
    </xf>
    <xf numFmtId="0" fontId="28" fillId="0" borderId="29" xfId="0" applyNumberFormat="1" applyFont="1" applyFill="1" applyBorder="1" applyAlignment="1">
      <alignment/>
    </xf>
    <xf numFmtId="0" fontId="3" fillId="36" borderId="33" xfId="0" applyNumberFormat="1" applyFont="1" applyFill="1" applyBorder="1" applyAlignment="1">
      <alignment horizontal="center" wrapText="1"/>
    </xf>
    <xf numFmtId="0" fontId="30" fillId="36" borderId="34" xfId="44" applyNumberFormat="1" applyFont="1" applyFill="1" applyBorder="1" applyAlignment="1">
      <alignment horizontal="right"/>
    </xf>
    <xf numFmtId="0" fontId="3" fillId="36" borderId="35" xfId="44" applyNumberFormat="1" applyFont="1" applyFill="1" applyBorder="1" applyAlignment="1">
      <alignment horizontal="left"/>
    </xf>
    <xf numFmtId="0" fontId="28" fillId="0" borderId="36" xfId="44" applyNumberFormat="1" applyFont="1" applyFill="1" applyBorder="1" applyAlignment="1">
      <alignment horizontal="left" wrapText="1"/>
    </xf>
    <xf numFmtId="172" fontId="30" fillId="34" borderId="37" xfId="44" applyNumberFormat="1" applyFont="1" applyFill="1" applyBorder="1" applyAlignment="1">
      <alignment/>
    </xf>
    <xf numFmtId="0" fontId="28" fillId="4" borderId="38" xfId="0" applyNumberFormat="1" applyFont="1" applyFill="1" applyBorder="1" applyAlignment="1" applyProtection="1">
      <alignment horizontal="center" wrapText="1"/>
      <protection locked="0"/>
    </xf>
    <xf numFmtId="0" fontId="60" fillId="0" borderId="23" xfId="44" applyNumberFormat="1" applyFont="1" applyFill="1" applyBorder="1" applyAlignment="1">
      <alignment horizontal="center" wrapText="1"/>
    </xf>
    <xf numFmtId="0" fontId="60" fillId="0" borderId="39" xfId="44" applyNumberFormat="1" applyFont="1" applyFill="1" applyBorder="1" applyAlignment="1">
      <alignment horizontal="center" wrapText="1"/>
    </xf>
    <xf numFmtId="172" fontId="34" fillId="36" borderId="40" xfId="44" applyNumberFormat="1" applyFont="1" applyFill="1" applyBorder="1" applyAlignment="1">
      <alignment/>
    </xf>
    <xf numFmtId="172" fontId="30" fillId="34" borderId="34" xfId="44" applyNumberFormat="1" applyFont="1" applyFill="1" applyBorder="1" applyAlignment="1">
      <alignment horizontal="right"/>
    </xf>
    <xf numFmtId="44" fontId="34" fillId="34" borderId="41" xfId="44" applyNumberFormat="1" applyFont="1" applyFill="1" applyBorder="1" applyAlignment="1">
      <alignment horizontal="left"/>
    </xf>
    <xf numFmtId="0" fontId="28" fillId="0" borderId="18" xfId="44" applyNumberFormat="1" applyFont="1" applyFill="1" applyBorder="1" applyAlignment="1">
      <alignment horizontal="left" wrapText="1"/>
    </xf>
    <xf numFmtId="0" fontId="28" fillId="0" borderId="42" xfId="44" applyNumberFormat="1" applyFont="1" applyFill="1" applyBorder="1" applyAlignment="1">
      <alignment horizontal="left" wrapText="1"/>
    </xf>
    <xf numFmtId="0" fontId="0" fillId="0" borderId="16" xfId="0" applyFont="1" applyBorder="1" applyAlignment="1">
      <alignment horizontal="left"/>
    </xf>
    <xf numFmtId="0" fontId="3" fillId="4" borderId="32" xfId="0" applyNumberFormat="1" applyFont="1" applyFill="1" applyBorder="1" applyAlignment="1" applyProtection="1">
      <alignment horizontal="left" wrapText="1"/>
      <protection/>
    </xf>
    <xf numFmtId="172" fontId="28" fillId="33" borderId="43" xfId="0" applyNumberFormat="1" applyFont="1" applyFill="1" applyBorder="1" applyAlignment="1">
      <alignment horizontal="right"/>
    </xf>
    <xf numFmtId="172" fontId="28" fillId="33" borderId="27" xfId="44" applyNumberFormat="1" applyFont="1" applyFill="1" applyBorder="1" applyAlignment="1">
      <alignment horizontal="center"/>
    </xf>
    <xf numFmtId="172" fontId="28" fillId="33" borderId="44" xfId="0" applyNumberFormat="1" applyFont="1" applyFill="1" applyBorder="1" applyAlignment="1">
      <alignment horizontal="right"/>
    </xf>
    <xf numFmtId="172" fontId="28" fillId="33" borderId="26" xfId="44" applyNumberFormat="1" applyFont="1" applyFill="1" applyBorder="1" applyAlignment="1">
      <alignment horizontal="center"/>
    </xf>
    <xf numFmtId="172" fontId="28" fillId="33" borderId="45" xfId="0" applyNumberFormat="1" applyFont="1" applyFill="1" applyBorder="1" applyAlignment="1">
      <alignment horizontal="right"/>
    </xf>
    <xf numFmtId="0" fontId="28" fillId="33" borderId="46" xfId="44" applyNumberFormat="1" applyFont="1" applyFill="1" applyBorder="1" applyAlignment="1">
      <alignment horizontal="center"/>
    </xf>
    <xf numFmtId="0" fontId="28" fillId="33" borderId="47" xfId="44" applyNumberFormat="1" applyFont="1" applyFill="1" applyBorder="1" applyAlignment="1">
      <alignment horizontal="center"/>
    </xf>
    <xf numFmtId="0" fontId="28" fillId="33" borderId="48" xfId="42" applyNumberFormat="1" applyFont="1" applyFill="1" applyBorder="1" applyAlignment="1">
      <alignment horizontal="center"/>
    </xf>
    <xf numFmtId="0" fontId="28" fillId="33" borderId="49" xfId="44" applyNumberFormat="1" applyFont="1" applyFill="1" applyBorder="1" applyAlignment="1">
      <alignment horizontal="center"/>
    </xf>
    <xf numFmtId="0" fontId="3" fillId="4" borderId="50" xfId="0" applyNumberFormat="1" applyFont="1" applyFill="1" applyBorder="1" applyAlignment="1">
      <alignment horizontal="center" wrapText="1"/>
    </xf>
    <xf numFmtId="0" fontId="3" fillId="4" borderId="18" xfId="0" applyNumberFormat="1" applyFont="1" applyFill="1" applyBorder="1" applyAlignment="1" applyProtection="1">
      <alignment horizontal="center" wrapText="1"/>
      <protection locked="0"/>
    </xf>
    <xf numFmtId="0" fontId="28" fillId="33" borderId="25" xfId="42" applyNumberFormat="1" applyFont="1" applyFill="1" applyBorder="1" applyAlignment="1">
      <alignment horizontal="left" wrapText="1"/>
    </xf>
    <xf numFmtId="0" fontId="28" fillId="33" borderId="51" xfId="44" applyNumberFormat="1" applyFont="1" applyFill="1" applyBorder="1" applyAlignment="1">
      <alignment horizontal="left" wrapText="1"/>
    </xf>
    <xf numFmtId="0" fontId="28" fillId="33" borderId="18" xfId="44" applyNumberFormat="1" applyFont="1" applyFill="1" applyBorder="1" applyAlignment="1">
      <alignment horizontal="left"/>
    </xf>
    <xf numFmtId="0" fontId="28" fillId="4" borderId="18" xfId="0" applyNumberFormat="1" applyFont="1" applyFill="1" applyBorder="1" applyAlignment="1" applyProtection="1">
      <alignment horizontal="center" wrapText="1"/>
      <protection locked="0"/>
    </xf>
    <xf numFmtId="0" fontId="28" fillId="0" borderId="21" xfId="44" applyNumberFormat="1" applyFont="1" applyFill="1" applyBorder="1" applyAlignment="1">
      <alignment horizontal="left"/>
    </xf>
    <xf numFmtId="0" fontId="28" fillId="0" borderId="14" xfId="44" applyNumberFormat="1" applyFont="1" applyFill="1" applyBorder="1" applyAlignment="1">
      <alignment horizontal="left"/>
    </xf>
    <xf numFmtId="0" fontId="3" fillId="4" borderId="52" xfId="0" applyNumberFormat="1" applyFont="1" applyFill="1" applyBorder="1" applyAlignment="1">
      <alignment horizontal="center" wrapText="1"/>
    </xf>
    <xf numFmtId="0" fontId="28" fillId="4" borderId="52" xfId="0" applyNumberFormat="1" applyFont="1" applyFill="1" applyBorder="1" applyAlignment="1">
      <alignment horizontal="center" wrapText="1"/>
    </xf>
    <xf numFmtId="0" fontId="28" fillId="4" borderId="53" xfId="0" applyNumberFormat="1" applyFont="1" applyFill="1" applyBorder="1" applyAlignment="1">
      <alignment horizontal="center" wrapText="1"/>
    </xf>
    <xf numFmtId="44" fontId="28" fillId="0" borderId="53" xfId="44" applyNumberFormat="1" applyFont="1" applyFill="1" applyBorder="1" applyAlignment="1">
      <alignment horizontal="left"/>
    </xf>
    <xf numFmtId="44" fontId="30" fillId="34" borderId="54" xfId="44" applyNumberFormat="1" applyFont="1" applyFill="1" applyBorder="1" applyAlignment="1">
      <alignment horizontal="left"/>
    </xf>
    <xf numFmtId="0" fontId="3" fillId="36" borderId="55" xfId="0" applyNumberFormat="1" applyFont="1" applyFill="1" applyBorder="1" applyAlignment="1">
      <alignment horizontal="center" wrapText="1"/>
    </xf>
    <xf numFmtId="0" fontId="3" fillId="4" borderId="56" xfId="0" applyNumberFormat="1" applyFont="1" applyFill="1" applyBorder="1" applyAlignment="1">
      <alignment horizontal="center" wrapText="1"/>
    </xf>
    <xf numFmtId="44" fontId="28" fillId="36" borderId="56" xfId="44" applyFont="1" applyFill="1" applyBorder="1" applyAlignment="1">
      <alignment horizontal="left"/>
    </xf>
    <xf numFmtId="0" fontId="28" fillId="4" borderId="56" xfId="0" applyNumberFormat="1" applyFont="1" applyFill="1" applyBorder="1" applyAlignment="1">
      <alignment horizontal="center" wrapText="1"/>
    </xf>
    <xf numFmtId="44" fontId="28" fillId="36" borderId="56" xfId="44" applyNumberFormat="1" applyFont="1" applyFill="1" applyBorder="1" applyAlignment="1">
      <alignment horizontal="left"/>
    </xf>
    <xf numFmtId="173" fontId="28" fillId="36" borderId="56" xfId="44" applyNumberFormat="1" applyFont="1" applyFill="1" applyBorder="1" applyAlignment="1">
      <alignment horizontal="left"/>
    </xf>
    <xf numFmtId="44" fontId="28" fillId="36" borderId="57" xfId="44" applyNumberFormat="1" applyFont="1" applyFill="1" applyBorder="1" applyAlignment="1">
      <alignment horizontal="left"/>
    </xf>
    <xf numFmtId="44" fontId="28" fillId="36" borderId="55" xfId="44" applyNumberFormat="1" applyFont="1" applyFill="1" applyBorder="1" applyAlignment="1">
      <alignment horizontal="left"/>
    </xf>
    <xf numFmtId="44" fontId="30" fillId="34" borderId="58" xfId="44" applyNumberFormat="1" applyFont="1" applyFill="1" applyBorder="1" applyAlignment="1">
      <alignment/>
    </xf>
    <xf numFmtId="0" fontId="28" fillId="4" borderId="59" xfId="0" applyNumberFormat="1" applyFont="1" applyFill="1" applyBorder="1" applyAlignment="1">
      <alignment horizontal="center" wrapText="1"/>
    </xf>
    <xf numFmtId="44" fontId="28" fillId="36" borderId="59" xfId="44" applyNumberFormat="1" applyFont="1" applyFill="1" applyBorder="1" applyAlignment="1">
      <alignment horizontal="left"/>
    </xf>
    <xf numFmtId="172" fontId="30" fillId="34" borderId="60" xfId="44" applyNumberFormat="1" applyFont="1" applyFill="1" applyBorder="1" applyAlignment="1">
      <alignment horizontal="left"/>
    </xf>
    <xf numFmtId="44" fontId="28" fillId="33" borderId="52" xfId="44" applyFont="1" applyFill="1" applyBorder="1" applyAlignment="1">
      <alignment horizontal="left"/>
    </xf>
    <xf numFmtId="0" fontId="0" fillId="0" borderId="52" xfId="0" applyBorder="1" applyAlignment="1">
      <alignment/>
    </xf>
    <xf numFmtId="44" fontId="28" fillId="33" borderId="52" xfId="44" applyNumberFormat="1" applyFont="1" applyFill="1" applyBorder="1" applyAlignment="1">
      <alignment horizontal="left"/>
    </xf>
    <xf numFmtId="44" fontId="28" fillId="0" borderId="52" xfId="44" applyFont="1" applyFill="1" applyBorder="1" applyAlignment="1">
      <alignment horizontal="left"/>
    </xf>
    <xf numFmtId="173" fontId="28" fillId="33" borderId="52" xfId="44" applyNumberFormat="1" applyFont="1" applyFill="1" applyBorder="1" applyAlignment="1">
      <alignment horizontal="left"/>
    </xf>
    <xf numFmtId="173" fontId="28" fillId="0" borderId="52" xfId="44" applyNumberFormat="1" applyFont="1" applyFill="1" applyBorder="1" applyAlignment="1">
      <alignment horizontal="left"/>
    </xf>
    <xf numFmtId="44" fontId="28" fillId="0" borderId="52" xfId="44" applyNumberFormat="1" applyFont="1" applyFill="1" applyBorder="1" applyAlignment="1">
      <alignment horizontal="left"/>
    </xf>
    <xf numFmtId="0" fontId="3" fillId="33" borderId="61" xfId="44" applyNumberFormat="1" applyFont="1" applyFill="1" applyBorder="1" applyAlignment="1">
      <alignment horizontal="right"/>
    </xf>
    <xf numFmtId="0" fontId="3" fillId="0" borderId="0" xfId="44" applyNumberFormat="1" applyFont="1" applyFill="1" applyBorder="1" applyAlignment="1">
      <alignment horizontal="right"/>
    </xf>
    <xf numFmtId="0" fontId="28" fillId="4" borderId="62" xfId="0" applyNumberFormat="1" applyFont="1" applyFill="1" applyBorder="1" applyAlignment="1">
      <alignment horizontal="center" wrapText="1"/>
    </xf>
    <xf numFmtId="44" fontId="28" fillId="0" borderId="63" xfId="44" applyNumberFormat="1" applyFont="1" applyFill="1" applyBorder="1" applyAlignment="1">
      <alignment horizontal="left"/>
    </xf>
    <xf numFmtId="44" fontId="30" fillId="34" borderId="64" xfId="44" applyNumberFormat="1" applyFont="1" applyFill="1" applyBorder="1" applyAlignment="1">
      <alignment/>
    </xf>
    <xf numFmtId="44" fontId="30" fillId="34" borderId="65" xfId="44" applyNumberFormat="1" applyFont="1" applyFill="1" applyBorder="1" applyAlignment="1">
      <alignment/>
    </xf>
    <xf numFmtId="44" fontId="30" fillId="34" borderId="65" xfId="44" applyNumberFormat="1" applyFont="1" applyFill="1" applyBorder="1" applyAlignment="1">
      <alignment horizontal="left"/>
    </xf>
    <xf numFmtId="0" fontId="28" fillId="33" borderId="66" xfId="42" applyNumberFormat="1" applyFont="1" applyFill="1" applyBorder="1" applyAlignment="1">
      <alignment horizontal="center"/>
    </xf>
    <xf numFmtId="0" fontId="3" fillId="4" borderId="32" xfId="0" applyNumberFormat="1" applyFont="1" applyFill="1" applyBorder="1" applyAlignment="1" applyProtection="1">
      <alignment horizontal="left"/>
      <protection/>
    </xf>
    <xf numFmtId="0" fontId="28" fillId="33" borderId="67" xfId="0" applyNumberFormat="1" applyFont="1" applyFill="1" applyBorder="1" applyAlignment="1">
      <alignment horizontal="right"/>
    </xf>
    <xf numFmtId="0" fontId="28" fillId="33" borderId="68" xfId="42" applyNumberFormat="1" applyFont="1" applyFill="1" applyBorder="1" applyAlignment="1">
      <alignment horizontal="center"/>
    </xf>
    <xf numFmtId="0" fontId="28" fillId="33" borderId="69" xfId="42" applyNumberFormat="1" applyFont="1" applyFill="1" applyBorder="1" applyAlignment="1">
      <alignment horizontal="center"/>
    </xf>
    <xf numFmtId="172" fontId="28" fillId="33" borderId="67" xfId="0" applyNumberFormat="1" applyFont="1" applyFill="1" applyBorder="1" applyAlignment="1">
      <alignment horizontal="right"/>
    </xf>
    <xf numFmtId="0" fontId="28" fillId="33" borderId="70" xfId="42" applyNumberFormat="1" applyFont="1" applyFill="1" applyBorder="1" applyAlignment="1">
      <alignment horizontal="center"/>
    </xf>
    <xf numFmtId="0" fontId="28" fillId="33" borderId="70" xfId="44" applyNumberFormat="1" applyFont="1" applyFill="1" applyBorder="1" applyAlignment="1">
      <alignment horizontal="center"/>
    </xf>
    <xf numFmtId="0" fontId="28" fillId="0" borderId="71" xfId="0" applyNumberFormat="1" applyFont="1" applyFill="1" applyBorder="1" applyAlignment="1">
      <alignment horizontal="right"/>
    </xf>
    <xf numFmtId="0" fontId="28" fillId="0" borderId="67" xfId="0" applyNumberFormat="1" applyFont="1" applyFill="1" applyBorder="1" applyAlignment="1">
      <alignment horizontal="right"/>
    </xf>
    <xf numFmtId="0" fontId="28" fillId="33" borderId="61" xfId="44" applyNumberFormat="1" applyFont="1" applyFill="1" applyBorder="1" applyAlignment="1">
      <alignment horizontal="center"/>
    </xf>
    <xf numFmtId="0" fontId="28" fillId="33" borderId="72" xfId="44" applyNumberFormat="1" applyFont="1" applyFill="1" applyBorder="1" applyAlignment="1">
      <alignment horizontal="center"/>
    </xf>
    <xf numFmtId="0" fontId="3" fillId="4" borderId="73" xfId="0" applyNumberFormat="1" applyFont="1" applyFill="1" applyBorder="1" applyAlignment="1" applyProtection="1">
      <alignment horizontal="right" wrapText="1"/>
      <protection locked="0"/>
    </xf>
    <xf numFmtId="0" fontId="3" fillId="4" borderId="74" xfId="0" applyNumberFormat="1" applyFont="1" applyFill="1" applyBorder="1" applyAlignment="1" applyProtection="1">
      <alignment horizontal="center" wrapText="1"/>
      <protection locked="0"/>
    </xf>
    <xf numFmtId="10" fontId="28" fillId="0" borderId="75" xfId="44" applyNumberFormat="1" applyFont="1" applyFill="1" applyBorder="1" applyAlignment="1">
      <alignment horizontal="right"/>
    </xf>
    <xf numFmtId="0" fontId="28" fillId="0" borderId="76" xfId="0" applyNumberFormat="1" applyFont="1" applyFill="1" applyBorder="1" applyAlignment="1">
      <alignment horizontal="right"/>
    </xf>
    <xf numFmtId="10" fontId="28" fillId="0" borderId="77" xfId="44" applyNumberFormat="1" applyFont="1" applyFill="1" applyBorder="1" applyAlignment="1">
      <alignment horizontal="right"/>
    </xf>
    <xf numFmtId="172" fontId="28" fillId="33" borderId="67" xfId="0" applyNumberFormat="1" applyFont="1" applyFill="1" applyBorder="1" applyAlignment="1">
      <alignment horizontal="left"/>
    </xf>
    <xf numFmtId="172" fontId="28" fillId="33" borderId="43" xfId="0" applyNumberFormat="1" applyFont="1" applyFill="1" applyBorder="1" applyAlignment="1">
      <alignment horizontal="left"/>
    </xf>
    <xf numFmtId="172" fontId="28" fillId="33" borderId="44" xfId="0" applyNumberFormat="1" applyFont="1" applyFill="1" applyBorder="1" applyAlignment="1">
      <alignment horizontal="left"/>
    </xf>
    <xf numFmtId="0" fontId="28" fillId="35" borderId="78" xfId="0" applyNumberFormat="1" applyFont="1" applyFill="1" applyBorder="1" applyAlignment="1">
      <alignment/>
    </xf>
    <xf numFmtId="0" fontId="28" fillId="35" borderId="78" xfId="42" applyNumberFormat="1" applyFont="1" applyFill="1" applyBorder="1" applyAlignment="1">
      <alignment/>
    </xf>
    <xf numFmtId="0" fontId="30" fillId="37" borderId="79" xfId="0" applyFont="1" applyFill="1" applyBorder="1" applyAlignment="1">
      <alignment horizontal="left"/>
    </xf>
    <xf numFmtId="14" fontId="29" fillId="33" borderId="16" xfId="0" applyNumberFormat="1" applyFont="1" applyFill="1" applyBorder="1" applyAlignment="1">
      <alignment horizontal="left"/>
    </xf>
    <xf numFmtId="0" fontId="30" fillId="33" borderId="80" xfId="0" applyNumberFormat="1" applyFont="1" applyFill="1" applyBorder="1" applyAlignment="1">
      <alignment horizontal="left"/>
    </xf>
    <xf numFmtId="0" fontId="0" fillId="0" borderId="81" xfId="0" applyBorder="1" applyAlignment="1">
      <alignment/>
    </xf>
    <xf numFmtId="0" fontId="30" fillId="33" borderId="0" xfId="0" applyNumberFormat="1" applyFont="1" applyFill="1" applyBorder="1" applyAlignment="1">
      <alignment vertical="top"/>
    </xf>
    <xf numFmtId="175" fontId="30" fillId="33" borderId="82" xfId="44" applyNumberFormat="1" applyFont="1" applyFill="1" applyBorder="1" applyAlignment="1">
      <alignment horizontal="right" vertical="top"/>
    </xf>
    <xf numFmtId="0" fontId="30" fillId="33" borderId="82" xfId="0" applyNumberFormat="1" applyFont="1" applyFill="1" applyBorder="1" applyAlignment="1">
      <alignment horizontal="right"/>
    </xf>
    <xf numFmtId="0" fontId="30" fillId="33" borderId="0" xfId="0" applyNumberFormat="1" applyFont="1" applyFill="1" applyBorder="1" applyAlignment="1">
      <alignment horizontal="right" vertical="top"/>
    </xf>
    <xf numFmtId="0" fontId="30" fillId="33" borderId="0" xfId="0" applyNumberFormat="1" applyFont="1" applyFill="1" applyBorder="1" applyAlignment="1">
      <alignment horizontal="right"/>
    </xf>
    <xf numFmtId="0" fontId="3" fillId="33" borderId="53" xfId="0" applyNumberFormat="1" applyFont="1" applyFill="1" applyBorder="1" applyAlignment="1">
      <alignment horizontal="center"/>
    </xf>
    <xf numFmtId="14" fontId="29" fillId="33" borderId="82" xfId="0" applyNumberFormat="1" applyFont="1" applyFill="1" applyBorder="1" applyAlignment="1">
      <alignment horizontal="left"/>
    </xf>
    <xf numFmtId="0" fontId="60" fillId="0" borderId="0" xfId="0" applyFont="1" applyFill="1" applyBorder="1" applyAlignment="1" quotePrefix="1">
      <alignment horizontal="left" wrapText="1" indent="2"/>
    </xf>
    <xf numFmtId="0" fontId="28" fillId="0" borderId="83" xfId="0" applyNumberFormat="1" applyFont="1" applyFill="1" applyBorder="1" applyAlignment="1">
      <alignment horizontal="right"/>
    </xf>
    <xf numFmtId="0" fontId="28" fillId="0" borderId="84" xfId="0" applyNumberFormat="1" applyFont="1" applyFill="1" applyBorder="1" applyAlignment="1">
      <alignment horizontal="right"/>
    </xf>
    <xf numFmtId="0" fontId="28" fillId="0" borderId="85" xfId="0" applyNumberFormat="1" applyFont="1" applyFill="1" applyBorder="1" applyAlignment="1">
      <alignment horizontal="right"/>
    </xf>
    <xf numFmtId="0" fontId="28" fillId="33" borderId="68" xfId="44" applyNumberFormat="1" applyFont="1" applyFill="1" applyBorder="1" applyAlignment="1">
      <alignment horizontal="center"/>
    </xf>
    <xf numFmtId="0" fontId="3" fillId="4" borderId="11" xfId="44" applyNumberFormat="1" applyFont="1" applyFill="1" applyBorder="1" applyAlignment="1" applyProtection="1">
      <alignment horizontal="center"/>
      <protection/>
    </xf>
    <xf numFmtId="44" fontId="28" fillId="33" borderId="86" xfId="42" applyNumberFormat="1" applyFont="1" applyFill="1" applyBorder="1" applyAlignment="1">
      <alignment horizontal="center"/>
    </xf>
    <xf numFmtId="0" fontId="28" fillId="33" borderId="87" xfId="42" applyNumberFormat="1" applyFont="1" applyFill="1" applyBorder="1" applyAlignment="1">
      <alignment horizontal="center"/>
    </xf>
    <xf numFmtId="0" fontId="30" fillId="33" borderId="16" xfId="0" applyNumberFormat="1" applyFont="1" applyFill="1" applyBorder="1" applyAlignment="1">
      <alignment horizontal="left" vertical="top"/>
    </xf>
    <xf numFmtId="0" fontId="30" fillId="33" borderId="80" xfId="0" applyNumberFormat="1" applyFont="1" applyFill="1" applyBorder="1" applyAlignment="1">
      <alignment horizontal="left" vertical="top"/>
    </xf>
    <xf numFmtId="0" fontId="35" fillId="34" borderId="73" xfId="0" applyNumberFormat="1" applyFont="1" applyFill="1" applyBorder="1" applyAlignment="1">
      <alignment horizontal="right"/>
    </xf>
    <xf numFmtId="0" fontId="35" fillId="34" borderId="79" xfId="0" applyNumberFormat="1" applyFont="1" applyFill="1" applyBorder="1" applyAlignment="1">
      <alignment horizontal="right"/>
    </xf>
    <xf numFmtId="0" fontId="35" fillId="34" borderId="74" xfId="0" applyNumberFormat="1" applyFont="1" applyFill="1" applyBorder="1" applyAlignment="1">
      <alignment horizontal="right"/>
    </xf>
    <xf numFmtId="0" fontId="35" fillId="34" borderId="88" xfId="0" applyNumberFormat="1" applyFont="1" applyFill="1" applyBorder="1" applyAlignment="1">
      <alignment horizontal="right"/>
    </xf>
    <xf numFmtId="0" fontId="35" fillId="34" borderId="89" xfId="0" applyNumberFormat="1" applyFont="1" applyFill="1" applyBorder="1" applyAlignment="1">
      <alignment horizontal="right"/>
    </xf>
    <xf numFmtId="0" fontId="35" fillId="34" borderId="90" xfId="0" applyNumberFormat="1" applyFont="1" applyFill="1" applyBorder="1" applyAlignment="1">
      <alignment horizontal="right"/>
    </xf>
    <xf numFmtId="44" fontId="35" fillId="34" borderId="91" xfId="44" applyNumberFormat="1" applyFont="1" applyFill="1" applyBorder="1" applyAlignment="1">
      <alignment horizontal="left"/>
    </xf>
    <xf numFmtId="44" fontId="35" fillId="34" borderId="92" xfId="44" applyNumberFormat="1" applyFont="1" applyFill="1" applyBorder="1" applyAlignment="1">
      <alignment horizontal="left"/>
    </xf>
    <xf numFmtId="44" fontId="35" fillId="34" borderId="93" xfId="44" applyNumberFormat="1" applyFont="1" applyFill="1" applyBorder="1" applyAlignment="1">
      <alignment horizontal="center"/>
    </xf>
    <xf numFmtId="44" fontId="35" fillId="34" borderId="94" xfId="44" applyNumberFormat="1" applyFont="1" applyFill="1" applyBorder="1" applyAlignment="1">
      <alignment horizontal="center"/>
    </xf>
    <xf numFmtId="44" fontId="38" fillId="34" borderId="79" xfId="44" applyNumberFormat="1" applyFont="1" applyFill="1" applyBorder="1" applyAlignment="1">
      <alignment horizontal="center"/>
    </xf>
    <xf numFmtId="44" fontId="38" fillId="34" borderId="89" xfId="44" applyNumberFormat="1" applyFont="1" applyFill="1" applyBorder="1" applyAlignment="1">
      <alignment horizontal="center"/>
    </xf>
    <xf numFmtId="0" fontId="3" fillId="4" borderId="19" xfId="0" applyNumberFormat="1" applyFont="1" applyFill="1" applyBorder="1" applyAlignment="1" applyProtection="1">
      <alignment horizontal="left" wrapText="1"/>
      <protection locked="0"/>
    </xf>
    <xf numFmtId="0" fontId="3" fillId="4" borderId="11" xfId="0" applyNumberFormat="1" applyFont="1" applyFill="1" applyBorder="1" applyAlignment="1" applyProtection="1">
      <alignment horizontal="left" wrapText="1"/>
      <protection locked="0"/>
    </xf>
    <xf numFmtId="0" fontId="28" fillId="0" borderId="95" xfId="0" applyNumberFormat="1" applyFont="1" applyFill="1" applyBorder="1" applyAlignment="1">
      <alignment horizontal="center"/>
    </xf>
    <xf numFmtId="0" fontId="28" fillId="0" borderId="96" xfId="0" applyNumberFormat="1" applyFont="1" applyFill="1" applyBorder="1" applyAlignment="1">
      <alignment horizontal="center"/>
    </xf>
    <xf numFmtId="44" fontId="30" fillId="37" borderId="79" xfId="0" applyNumberFormat="1" applyFont="1" applyFill="1" applyBorder="1" applyAlignment="1">
      <alignment horizontal="left"/>
    </xf>
    <xf numFmtId="0" fontId="30" fillId="38" borderId="79" xfId="0" applyFont="1" applyFill="1" applyBorder="1" applyAlignment="1">
      <alignment horizontal="left"/>
    </xf>
    <xf numFmtId="0" fontId="28" fillId="33" borderId="97" xfId="44" applyNumberFormat="1" applyFont="1" applyFill="1" applyBorder="1" applyAlignment="1">
      <alignment horizontal="center"/>
    </xf>
    <xf numFmtId="0" fontId="28" fillId="33" borderId="98" xfId="44" applyNumberFormat="1" applyFont="1" applyFill="1" applyBorder="1" applyAlignment="1">
      <alignment horizontal="center"/>
    </xf>
    <xf numFmtId="0" fontId="61" fillId="13" borderId="79" xfId="0" applyNumberFormat="1" applyFont="1" applyFill="1" applyBorder="1" applyAlignment="1" applyProtection="1">
      <alignment horizontal="center" wrapText="1"/>
      <protection locked="0"/>
    </xf>
    <xf numFmtId="44" fontId="28" fillId="13" borderId="99" xfId="44" applyNumberFormat="1" applyFont="1" applyFill="1" applyBorder="1" applyAlignment="1">
      <alignment horizontal="right"/>
    </xf>
    <xf numFmtId="0" fontId="28" fillId="13" borderId="99" xfId="44" applyNumberFormat="1" applyFont="1" applyFill="1" applyBorder="1" applyAlignment="1">
      <alignment horizontal="right"/>
    </xf>
    <xf numFmtId="44" fontId="28" fillId="33" borderId="86" xfId="44" applyNumberFormat="1" applyFont="1" applyFill="1" applyBorder="1" applyAlignment="1">
      <alignment horizontal="center"/>
    </xf>
    <xf numFmtId="0" fontId="28" fillId="33" borderId="87" xfId="44" applyNumberFormat="1" applyFont="1" applyFill="1" applyBorder="1" applyAlignment="1">
      <alignment horizontal="center"/>
    </xf>
    <xf numFmtId="0" fontId="28" fillId="33" borderId="66" xfId="42" applyNumberFormat="1" applyFont="1" applyFill="1" applyBorder="1" applyAlignment="1">
      <alignment horizontal="center"/>
    </xf>
    <xf numFmtId="0" fontId="28" fillId="33" borderId="22" xfId="42" applyNumberFormat="1" applyFont="1" applyFill="1" applyBorder="1" applyAlignment="1">
      <alignment horizontal="center"/>
    </xf>
    <xf numFmtId="0" fontId="28" fillId="0" borderId="100" xfId="0" applyNumberFormat="1" applyFont="1" applyFill="1" applyBorder="1" applyAlignment="1">
      <alignment horizontal="right"/>
    </xf>
    <xf numFmtId="0" fontId="28" fillId="0" borderId="101" xfId="0" applyNumberFormat="1" applyFont="1" applyFill="1" applyBorder="1" applyAlignment="1">
      <alignment horizontal="right"/>
    </xf>
    <xf numFmtId="0" fontId="28" fillId="0" borderId="56" xfId="0" applyNumberFormat="1" applyFont="1" applyFill="1" applyBorder="1" applyAlignment="1">
      <alignment horizontal="right"/>
    </xf>
    <xf numFmtId="0" fontId="36" fillId="33" borderId="102" xfId="0" applyNumberFormat="1" applyFont="1" applyFill="1" applyBorder="1" applyAlignment="1">
      <alignment wrapText="1"/>
    </xf>
    <xf numFmtId="0" fontId="36" fillId="33" borderId="59" xfId="0" applyNumberFormat="1" applyFont="1" applyFill="1" applyBorder="1" applyAlignment="1">
      <alignment wrapText="1"/>
    </xf>
    <xf numFmtId="178" fontId="29" fillId="33" borderId="16" xfId="44" applyNumberFormat="1" applyFont="1" applyFill="1" applyBorder="1" applyAlignment="1">
      <alignment horizontal="left" vertical="top"/>
    </xf>
    <xf numFmtId="0" fontId="30" fillId="36" borderId="103" xfId="0" applyNumberFormat="1" applyFont="1" applyFill="1" applyBorder="1" applyAlignment="1" applyProtection="1">
      <alignment horizontal="right" wrapText="1"/>
      <protection locked="0"/>
    </xf>
    <xf numFmtId="0" fontId="30" fillId="36" borderId="104" xfId="0" applyNumberFormat="1" applyFont="1" applyFill="1" applyBorder="1" applyAlignment="1" applyProtection="1">
      <alignment horizontal="right" wrapText="1"/>
      <protection locked="0"/>
    </xf>
    <xf numFmtId="0" fontId="30" fillId="36" borderId="105" xfId="0" applyNumberFormat="1" applyFont="1" applyFill="1" applyBorder="1" applyAlignment="1" applyProtection="1">
      <alignment horizontal="right" wrapText="1"/>
      <protection locked="0"/>
    </xf>
    <xf numFmtId="0" fontId="3" fillId="4" borderId="11" xfId="42" applyNumberFormat="1" applyFont="1" applyFill="1" applyBorder="1" applyAlignment="1" applyProtection="1">
      <alignment horizontal="center"/>
      <protection/>
    </xf>
    <xf numFmtId="0" fontId="28" fillId="33" borderId="99" xfId="44" applyNumberFormat="1" applyFont="1" applyFill="1" applyBorder="1" applyAlignment="1">
      <alignment horizontal="center"/>
    </xf>
    <xf numFmtId="0" fontId="30" fillId="33" borderId="82" xfId="0" applyNumberFormat="1" applyFont="1" applyFill="1" applyBorder="1" applyAlignment="1">
      <alignment horizontal="left" vertical="top"/>
    </xf>
    <xf numFmtId="172" fontId="35" fillId="36" borderId="106" xfId="44" applyNumberFormat="1" applyFont="1" applyFill="1" applyBorder="1" applyAlignment="1">
      <alignment horizontal="center"/>
    </xf>
    <xf numFmtId="172" fontId="35" fillId="36" borderId="107" xfId="44" applyNumberFormat="1" applyFont="1" applyFill="1" applyBorder="1" applyAlignment="1">
      <alignment horizontal="center"/>
    </xf>
    <xf numFmtId="172" fontId="35" fillId="36" borderId="108" xfId="44" applyNumberFormat="1" applyFont="1" applyFill="1" applyBorder="1" applyAlignment="1">
      <alignment horizontal="center"/>
    </xf>
    <xf numFmtId="172" fontId="35" fillId="36" borderId="109" xfId="44" applyNumberFormat="1" applyFont="1" applyFill="1" applyBorder="1" applyAlignment="1">
      <alignment horizontal="center"/>
    </xf>
    <xf numFmtId="172" fontId="35" fillId="36" borderId="29" xfId="44" applyNumberFormat="1" applyFont="1" applyFill="1" applyBorder="1" applyAlignment="1">
      <alignment horizontal="right" wrapText="1"/>
    </xf>
    <xf numFmtId="172" fontId="35" fillId="36" borderId="0" xfId="44" applyNumberFormat="1" applyFont="1" applyFill="1" applyBorder="1" applyAlignment="1">
      <alignment horizontal="right" wrapText="1"/>
    </xf>
    <xf numFmtId="172" fontId="35" fillId="36" borderId="88" xfId="44" applyNumberFormat="1" applyFont="1" applyFill="1" applyBorder="1" applyAlignment="1">
      <alignment horizontal="right" wrapText="1"/>
    </xf>
    <xf numFmtId="172" fontId="35" fillId="36" borderId="89" xfId="44" applyNumberFormat="1" applyFont="1" applyFill="1" applyBorder="1" applyAlignment="1">
      <alignment horizontal="right" wrapText="1"/>
    </xf>
    <xf numFmtId="0" fontId="28" fillId="33" borderId="100" xfId="0" applyNumberFormat="1" applyFont="1" applyFill="1" applyBorder="1" applyAlignment="1">
      <alignment horizontal="right"/>
    </xf>
    <xf numFmtId="0" fontId="28" fillId="33" borderId="101" xfId="0" applyNumberFormat="1" applyFont="1" applyFill="1" applyBorder="1" applyAlignment="1">
      <alignment horizontal="right"/>
    </xf>
    <xf numFmtId="0" fontId="28" fillId="33" borderId="110" xfId="0" applyNumberFormat="1" applyFont="1" applyFill="1" applyBorder="1" applyAlignment="1">
      <alignment horizontal="right"/>
    </xf>
    <xf numFmtId="0" fontId="30" fillId="34" borderId="111" xfId="0" applyNumberFormat="1" applyFont="1" applyFill="1" applyBorder="1" applyAlignment="1">
      <alignment horizontal="right"/>
    </xf>
    <xf numFmtId="0" fontId="30" fillId="34" borderId="112" xfId="0" applyNumberFormat="1" applyFont="1" applyFill="1" applyBorder="1" applyAlignment="1">
      <alignment horizontal="right"/>
    </xf>
    <xf numFmtId="0" fontId="54" fillId="34" borderId="113" xfId="0" applyNumberFormat="1" applyFont="1" applyFill="1" applyBorder="1" applyAlignment="1">
      <alignment horizontal="right"/>
    </xf>
    <xf numFmtId="0" fontId="54" fillId="34" borderId="114" xfId="0" applyNumberFormat="1" applyFont="1" applyFill="1" applyBorder="1" applyAlignment="1">
      <alignment horizontal="right"/>
    </xf>
    <xf numFmtId="0" fontId="54" fillId="34" borderId="60" xfId="0" applyNumberFormat="1" applyFont="1" applyFill="1" applyBorder="1" applyAlignment="1">
      <alignment horizontal="right"/>
    </xf>
    <xf numFmtId="0" fontId="28" fillId="0" borderId="100" xfId="0" applyNumberFormat="1" applyFont="1" applyFill="1" applyBorder="1" applyAlignment="1">
      <alignment horizontal="center"/>
    </xf>
    <xf numFmtId="0" fontId="28" fillId="0" borderId="101" xfId="0" applyNumberFormat="1" applyFont="1" applyFill="1" applyBorder="1" applyAlignment="1">
      <alignment horizontal="center"/>
    </xf>
    <xf numFmtId="0" fontId="28" fillId="0" borderId="56" xfId="0" applyNumberFormat="1" applyFont="1" applyFill="1" applyBorder="1" applyAlignment="1">
      <alignment horizontal="center"/>
    </xf>
    <xf numFmtId="0" fontId="28" fillId="0" borderId="115" xfId="0" applyNumberFormat="1" applyFont="1" applyFill="1" applyBorder="1" applyAlignment="1">
      <alignment horizontal="center"/>
    </xf>
    <xf numFmtId="0" fontId="28" fillId="0" borderId="102" xfId="0" applyNumberFormat="1" applyFont="1" applyFill="1" applyBorder="1" applyAlignment="1">
      <alignment horizontal="center"/>
    </xf>
    <xf numFmtId="0" fontId="28" fillId="0" borderId="116" xfId="0" applyNumberFormat="1" applyFont="1" applyFill="1" applyBorder="1" applyAlignment="1">
      <alignment horizontal="center"/>
    </xf>
    <xf numFmtId="0" fontId="28" fillId="0" borderId="117" xfId="0" applyNumberFormat="1" applyFont="1" applyFill="1" applyBorder="1" applyAlignment="1">
      <alignment horizontal="center"/>
    </xf>
    <xf numFmtId="0" fontId="3" fillId="4" borderId="11" xfId="44" applyNumberFormat="1" applyFont="1" applyFill="1" applyBorder="1" applyAlignment="1" applyProtection="1">
      <alignment horizontal="center"/>
      <protection locked="0"/>
    </xf>
    <xf numFmtId="0" fontId="0" fillId="0" borderId="80" xfId="0" applyFont="1" applyBorder="1" applyAlignment="1">
      <alignment horizontal="left"/>
    </xf>
    <xf numFmtId="0" fontId="30" fillId="38" borderId="79" xfId="0" applyFont="1" applyFill="1" applyBorder="1" applyAlignment="1">
      <alignment horizontal="left" wrapText="1"/>
    </xf>
    <xf numFmtId="44" fontId="28" fillId="13" borderId="118" xfId="44" applyNumberFormat="1" applyFont="1" applyFill="1" applyBorder="1" applyAlignment="1">
      <alignment horizontal="right"/>
    </xf>
    <xf numFmtId="0" fontId="28" fillId="13" borderId="118" xfId="44" applyNumberFormat="1" applyFont="1" applyFill="1" applyBorder="1" applyAlignment="1">
      <alignment horizontal="right"/>
    </xf>
    <xf numFmtId="0" fontId="3" fillId="4" borderId="32" xfId="0" applyNumberFormat="1" applyFont="1" applyFill="1" applyBorder="1" applyAlignment="1" applyProtection="1">
      <alignment horizontal="left" wrapText="1"/>
      <protection locked="0"/>
    </xf>
    <xf numFmtId="0" fontId="3" fillId="4" borderId="61" xfId="0" applyNumberFormat="1" applyFont="1" applyFill="1" applyBorder="1" applyAlignment="1" applyProtection="1">
      <alignment horizontal="left" wrapText="1"/>
      <protection locked="0"/>
    </xf>
    <xf numFmtId="0" fontId="36" fillId="33" borderId="119" xfId="0" applyNumberFormat="1" applyFont="1" applyFill="1" applyBorder="1" applyAlignment="1">
      <alignment horizontal="right"/>
    </xf>
    <xf numFmtId="0" fontId="36" fillId="33" borderId="120" xfId="0" applyNumberFormat="1" applyFont="1" applyFill="1" applyBorder="1" applyAlignment="1">
      <alignment horizontal="right"/>
    </xf>
    <xf numFmtId="0" fontId="36" fillId="33" borderId="121" xfId="0" applyNumberFormat="1" applyFont="1" applyFill="1" applyBorder="1" applyAlignment="1">
      <alignment horizontal="right"/>
    </xf>
    <xf numFmtId="0" fontId="39" fillId="0" borderId="0" xfId="0" applyNumberFormat="1" applyFont="1" applyFill="1" applyBorder="1" applyAlignment="1">
      <alignment horizontal="center"/>
    </xf>
    <xf numFmtId="178" fontId="29" fillId="33" borderId="15" xfId="44" applyNumberFormat="1" applyFont="1" applyFill="1" applyBorder="1" applyAlignment="1">
      <alignment horizontal="center" vertical="top"/>
    </xf>
    <xf numFmtId="178" fontId="29" fillId="33" borderId="16" xfId="44" applyNumberFormat="1" applyFont="1" applyFill="1" applyBorder="1" applyAlignment="1">
      <alignment horizontal="center" vertical="top"/>
    </xf>
    <xf numFmtId="178" fontId="29" fillId="33" borderId="13" xfId="44" applyNumberFormat="1"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theme="6" tint="0.5999600291252136"/>
        </patternFill>
      </fill>
    </dxf>
    <dxf>
      <font>
        <color theme="0"/>
      </font>
      <fill>
        <patternFill>
          <bgColor rgb="FFFF0000"/>
        </patternFill>
      </fill>
    </dxf>
    <dxf>
      <font>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4999699890613556"/>
  </sheetPr>
  <dimension ref="A1:A51"/>
  <sheetViews>
    <sheetView zoomScalePageLayoutView="0" workbookViewId="0" topLeftCell="A1">
      <selection activeCell="A1" sqref="A1"/>
    </sheetView>
  </sheetViews>
  <sheetFormatPr defaultColWidth="8.8515625" defaultRowHeight="16.5" customHeight="1"/>
  <cols>
    <col min="1" max="1" width="103.7109375" style="28" customWidth="1"/>
    <col min="2" max="16384" width="8.8515625" style="22" customWidth="1"/>
  </cols>
  <sheetData>
    <row r="1" ht="16.5" customHeight="1">
      <c r="A1" s="44" t="s">
        <v>27</v>
      </c>
    </row>
    <row r="2" ht="11.25" customHeight="1">
      <c r="A2" s="21"/>
    </row>
    <row r="3" s="24" customFormat="1" ht="16.5" customHeight="1">
      <c r="A3" s="23" t="s">
        <v>19</v>
      </c>
    </row>
    <row r="4" s="24" customFormat="1" ht="15">
      <c r="A4" s="46" t="s">
        <v>45</v>
      </c>
    </row>
    <row r="5" s="24" customFormat="1" ht="39">
      <c r="A5" s="53" t="s">
        <v>61</v>
      </c>
    </row>
    <row r="6" s="24" customFormat="1" ht="30" customHeight="1">
      <c r="A6" s="53" t="s">
        <v>62</v>
      </c>
    </row>
    <row r="7" s="24" customFormat="1" ht="26.25">
      <c r="A7" s="46" t="s">
        <v>46</v>
      </c>
    </row>
    <row r="8" s="24" customFormat="1" ht="9" customHeight="1">
      <c r="A8" s="25"/>
    </row>
    <row r="9" s="24" customFormat="1" ht="16.5" customHeight="1">
      <c r="A9" s="23" t="s">
        <v>63</v>
      </c>
    </row>
    <row r="10" s="24" customFormat="1" ht="16.5" customHeight="1">
      <c r="A10" s="42" t="s">
        <v>20</v>
      </c>
    </row>
    <row r="11" s="24" customFormat="1" ht="15">
      <c r="A11" s="41" t="s">
        <v>38</v>
      </c>
    </row>
    <row r="12" s="24" customFormat="1" ht="27.75" customHeight="1">
      <c r="A12" s="41" t="s">
        <v>51</v>
      </c>
    </row>
    <row r="13" s="24" customFormat="1" ht="15">
      <c r="A13" s="43" t="s">
        <v>29</v>
      </c>
    </row>
    <row r="14" s="24" customFormat="1" ht="51.75">
      <c r="A14" s="39" t="s">
        <v>56</v>
      </c>
    </row>
    <row r="15" s="24" customFormat="1" ht="44.25" customHeight="1">
      <c r="A15" s="52" t="s">
        <v>47</v>
      </c>
    </row>
    <row r="16" s="24" customFormat="1" ht="39">
      <c r="A16" s="37" t="s">
        <v>53</v>
      </c>
    </row>
    <row r="17" s="24" customFormat="1" ht="11.25" customHeight="1">
      <c r="A17" s="26"/>
    </row>
    <row r="18" s="24" customFormat="1" ht="15">
      <c r="A18" s="34" t="s">
        <v>31</v>
      </c>
    </row>
    <row r="19" s="24" customFormat="1" ht="15">
      <c r="A19" s="35" t="s">
        <v>28</v>
      </c>
    </row>
    <row r="20" s="24" customFormat="1" ht="26.25">
      <c r="A20" s="36" t="s">
        <v>35</v>
      </c>
    </row>
    <row r="21" s="24" customFormat="1" ht="26.25">
      <c r="A21" s="37" t="s">
        <v>36</v>
      </c>
    </row>
    <row r="22" s="24" customFormat="1" ht="16.5" customHeight="1">
      <c r="A22" s="38" t="s">
        <v>37</v>
      </c>
    </row>
    <row r="23" s="24" customFormat="1" ht="15">
      <c r="A23" s="36" t="s">
        <v>39</v>
      </c>
    </row>
    <row r="24" s="24" customFormat="1" ht="16.5" customHeight="1">
      <c r="A24" s="40" t="s">
        <v>32</v>
      </c>
    </row>
    <row r="25" s="24" customFormat="1" ht="42" customHeight="1">
      <c r="A25" s="39" t="s">
        <v>57</v>
      </c>
    </row>
    <row r="26" s="24" customFormat="1" ht="15">
      <c r="A26" s="26"/>
    </row>
    <row r="27" s="24" customFormat="1" ht="15">
      <c r="A27" s="34" t="s">
        <v>30</v>
      </c>
    </row>
    <row r="28" s="24" customFormat="1" ht="15">
      <c r="A28" s="37" t="s">
        <v>40</v>
      </c>
    </row>
    <row r="29" s="24" customFormat="1" ht="15">
      <c r="A29" s="39" t="s">
        <v>41</v>
      </c>
    </row>
    <row r="30" s="24" customFormat="1" ht="26.25">
      <c r="A30" s="39" t="s">
        <v>58</v>
      </c>
    </row>
    <row r="31" s="24" customFormat="1" ht="26.25">
      <c r="A31" s="39" t="s">
        <v>85</v>
      </c>
    </row>
    <row r="32" s="24" customFormat="1" ht="15">
      <c r="A32" s="39" t="s">
        <v>42</v>
      </c>
    </row>
    <row r="33" s="24" customFormat="1" ht="26.25">
      <c r="A33" s="39" t="s">
        <v>44</v>
      </c>
    </row>
    <row r="34" s="24" customFormat="1" ht="15">
      <c r="A34" s="39" t="s">
        <v>54</v>
      </c>
    </row>
    <row r="35" s="24" customFormat="1" ht="26.25">
      <c r="A35" s="39" t="s">
        <v>43</v>
      </c>
    </row>
    <row r="36" s="24" customFormat="1" ht="15">
      <c r="A36" s="37" t="s">
        <v>59</v>
      </c>
    </row>
    <row r="37" s="24" customFormat="1" ht="39">
      <c r="A37" s="41" t="s">
        <v>60</v>
      </c>
    </row>
    <row r="38" s="24" customFormat="1" ht="15">
      <c r="A38" s="37" t="s">
        <v>55</v>
      </c>
    </row>
    <row r="39" s="24" customFormat="1" ht="24.75" customHeight="1">
      <c r="A39" s="176" t="s">
        <v>91</v>
      </c>
    </row>
    <row r="40" s="24" customFormat="1" ht="16.5" customHeight="1">
      <c r="A40" s="27"/>
    </row>
    <row r="41" s="24" customFormat="1" ht="16.5" customHeight="1">
      <c r="A41" s="27"/>
    </row>
    <row r="42" s="24" customFormat="1" ht="16.5" customHeight="1">
      <c r="A42" s="27"/>
    </row>
    <row r="44" ht="16.5" customHeight="1">
      <c r="A44" s="29"/>
    </row>
    <row r="45" ht="16.5" customHeight="1">
      <c r="A45" s="30"/>
    </row>
    <row r="46" ht="16.5" customHeight="1">
      <c r="A46" s="30"/>
    </row>
    <row r="47" ht="16.5" customHeight="1">
      <c r="A47" s="30"/>
    </row>
    <row r="48" ht="16.5" customHeight="1">
      <c r="A48" s="30"/>
    </row>
    <row r="49" ht="16.5" customHeight="1">
      <c r="A49" s="29"/>
    </row>
    <row r="50" ht="16.5" customHeight="1">
      <c r="A50" s="31"/>
    </row>
    <row r="51" ht="16.5" customHeight="1">
      <c r="A51" s="30"/>
    </row>
  </sheetData>
  <sheetProtection/>
  <printOptions/>
  <pageMargins left="0.7" right="0.7" top="0.75" bottom="0.75" header="0.3" footer="0.3"/>
  <pageSetup horizontalDpi="600" verticalDpi="600" orientation="portrait" scale="85" r:id="rId1"/>
  <rowBreaks count="1" manualBreakCount="1">
    <brk id="40" max="255" man="1"/>
  </rowBreaks>
</worksheet>
</file>

<file path=xl/worksheets/sheet2.xml><?xml version="1.0" encoding="utf-8"?>
<worksheet xmlns="http://schemas.openxmlformats.org/spreadsheetml/2006/main" xmlns:r="http://schemas.openxmlformats.org/officeDocument/2006/relationships">
  <sheetPr>
    <tabColor theme="6" tint="-0.4999699890613556"/>
  </sheetPr>
  <dimension ref="A1:H63"/>
  <sheetViews>
    <sheetView tabSelected="1" view="pageLayout" zoomScaleSheetLayoutView="100" workbookViewId="0" topLeftCell="A1">
      <selection activeCell="F2" sqref="F2"/>
    </sheetView>
  </sheetViews>
  <sheetFormatPr defaultColWidth="8.8515625" defaultRowHeight="15"/>
  <cols>
    <col min="1" max="1" width="22.00390625" style="0" customWidth="1"/>
    <col min="2" max="2" width="9.00390625" style="0" customWidth="1"/>
    <col min="3" max="3" width="6.8515625" style="0" customWidth="1"/>
    <col min="4" max="4" width="9.57421875" style="0" customWidth="1"/>
    <col min="5" max="5" width="12.8515625" style="0" customWidth="1"/>
    <col min="6" max="6" width="12.28125" style="0" customWidth="1"/>
    <col min="7" max="7" width="14.421875" style="0" customWidth="1"/>
    <col min="8" max="8" width="45.28125" style="0" customWidth="1"/>
  </cols>
  <sheetData>
    <row r="1" spans="1:8" s="4" customFormat="1" ht="15">
      <c r="A1" s="173" t="s">
        <v>0</v>
      </c>
      <c r="B1" s="249" t="s">
        <v>90</v>
      </c>
      <c r="C1" s="249"/>
      <c r="D1" s="249"/>
      <c r="E1" s="249"/>
      <c r="F1" s="249"/>
      <c r="G1" s="249"/>
      <c r="H1" s="249"/>
    </row>
    <row r="2" spans="1:8" ht="15">
      <c r="A2" s="172" t="s">
        <v>1</v>
      </c>
      <c r="B2" s="218">
        <f>H49</f>
        <v>0</v>
      </c>
      <c r="C2" s="218"/>
      <c r="D2" s="218"/>
      <c r="E2" s="171" t="s">
        <v>17</v>
      </c>
      <c r="F2" s="166"/>
      <c r="G2" s="170" t="s">
        <v>18</v>
      </c>
      <c r="H2" s="67"/>
    </row>
    <row r="3" spans="1:8" ht="15">
      <c r="A3" s="172" t="s">
        <v>68</v>
      </c>
      <c r="B3" s="66"/>
      <c r="C3" s="66"/>
      <c r="D3" s="66"/>
      <c r="E3" s="172" t="s">
        <v>75</v>
      </c>
      <c r="F3" s="184"/>
      <c r="G3" s="185"/>
      <c r="H3" s="184"/>
    </row>
    <row r="4" spans="1:8" s="4" customFormat="1" ht="9" customHeight="1">
      <c r="A4" s="169"/>
      <c r="B4" s="224"/>
      <c r="C4" s="224"/>
      <c r="D4" s="224"/>
      <c r="E4" s="168"/>
      <c r="F4" s="168"/>
      <c r="G4" s="167"/>
      <c r="H4" s="175"/>
    </row>
    <row r="5" spans="1:8" ht="26.25" customHeight="1">
      <c r="A5" s="216" t="s">
        <v>89</v>
      </c>
      <c r="B5" s="216"/>
      <c r="C5" s="216"/>
      <c r="D5" s="217"/>
      <c r="E5" s="104" t="s">
        <v>76</v>
      </c>
      <c r="F5" s="112" t="s">
        <v>77</v>
      </c>
      <c r="G5" s="117" t="s">
        <v>64</v>
      </c>
      <c r="H5" s="174"/>
    </row>
    <row r="6" spans="1:8" ht="25.5" customHeight="1">
      <c r="A6" s="19" t="s">
        <v>2</v>
      </c>
      <c r="B6" s="59" t="s">
        <v>3</v>
      </c>
      <c r="C6" s="59" t="s">
        <v>4</v>
      </c>
      <c r="D6" s="60" t="s">
        <v>5</v>
      </c>
      <c r="E6" s="112"/>
      <c r="F6" s="112"/>
      <c r="G6" s="118"/>
      <c r="H6" s="105" t="s">
        <v>67</v>
      </c>
    </row>
    <row r="7" spans="1:8" ht="18" customHeight="1">
      <c r="A7" s="161" t="s">
        <v>78</v>
      </c>
      <c r="B7" s="96"/>
      <c r="C7" s="56"/>
      <c r="D7" s="101"/>
      <c r="E7" s="129">
        <f>B7*C7*D7</f>
        <v>0</v>
      </c>
      <c r="F7" s="129"/>
      <c r="G7" s="119"/>
      <c r="H7" s="50"/>
    </row>
    <row r="8" spans="1:8" ht="15">
      <c r="A8" s="162" t="s">
        <v>79</v>
      </c>
      <c r="B8" s="98"/>
      <c r="C8" s="54"/>
      <c r="D8" s="102"/>
      <c r="E8" s="129"/>
      <c r="F8" s="129">
        <f>B8*C8*D8</f>
        <v>0</v>
      </c>
      <c r="G8" s="119"/>
      <c r="H8" s="106"/>
    </row>
    <row r="9" spans="1:8" ht="15">
      <c r="A9" s="99"/>
      <c r="B9" s="100"/>
      <c r="C9" s="100"/>
      <c r="D9" s="103"/>
      <c r="E9" s="129"/>
      <c r="F9" s="130"/>
      <c r="G9" s="119"/>
      <c r="H9" s="107"/>
    </row>
    <row r="10" spans="1:8" ht="15">
      <c r="A10" s="76"/>
      <c r="B10" s="77"/>
      <c r="C10" s="78"/>
      <c r="D10" s="136" t="s">
        <v>6</v>
      </c>
      <c r="E10" s="129">
        <f>SUM(E7:E9)</f>
        <v>0</v>
      </c>
      <c r="F10" s="129">
        <f>SUM(F7:F9)</f>
        <v>0</v>
      </c>
      <c r="G10" s="119"/>
      <c r="H10" s="108"/>
    </row>
    <row r="11" spans="1:8" ht="38.25">
      <c r="A11" s="94" t="s">
        <v>7</v>
      </c>
      <c r="B11" s="63" t="s">
        <v>21</v>
      </c>
      <c r="C11" s="64" t="s">
        <v>8</v>
      </c>
      <c r="D11" s="64" t="s">
        <v>5</v>
      </c>
      <c r="E11" s="113"/>
      <c r="F11" s="113"/>
      <c r="G11" s="120"/>
      <c r="H11" s="109"/>
    </row>
    <row r="12" spans="1:8" ht="15">
      <c r="A12" s="145" t="s">
        <v>80</v>
      </c>
      <c r="B12" s="143"/>
      <c r="C12" s="45"/>
      <c r="D12" s="7"/>
      <c r="E12" s="131">
        <f>B12*C12*D12</f>
        <v>0</v>
      </c>
      <c r="F12" s="131"/>
      <c r="G12" s="121"/>
      <c r="H12" s="16"/>
    </row>
    <row r="13" spans="1:8" s="4" customFormat="1" ht="15">
      <c r="A13" s="145"/>
      <c r="B13" s="146"/>
      <c r="C13" s="146"/>
      <c r="D13" s="147"/>
      <c r="E13" s="131"/>
      <c r="F13" s="131"/>
      <c r="G13" s="121"/>
      <c r="H13" s="33"/>
    </row>
    <row r="14" spans="1:8" s="4" customFormat="1" ht="15">
      <c r="A14" s="79"/>
      <c r="B14" s="6"/>
      <c r="C14" s="6"/>
      <c r="D14" s="137" t="s">
        <v>6</v>
      </c>
      <c r="E14" s="132">
        <f>SUM(E12:E13)</f>
        <v>0</v>
      </c>
      <c r="F14" s="132">
        <f>SUM(F12:F13)</f>
        <v>0</v>
      </c>
      <c r="G14" s="119"/>
      <c r="H14" s="110"/>
    </row>
    <row r="15" spans="1:8" ht="15">
      <c r="A15" s="144" t="s">
        <v>26</v>
      </c>
      <c r="B15" s="222" t="s">
        <v>9</v>
      </c>
      <c r="C15" s="222"/>
      <c r="D15" s="62" t="s">
        <v>10</v>
      </c>
      <c r="E15" s="113"/>
      <c r="F15" s="113"/>
      <c r="G15" s="120"/>
      <c r="H15" s="105"/>
    </row>
    <row r="16" spans="1:8" ht="15">
      <c r="A16" s="145" t="s">
        <v>81</v>
      </c>
      <c r="B16" s="204"/>
      <c r="C16" s="205"/>
      <c r="D16" s="5"/>
      <c r="E16" s="130"/>
      <c r="F16" s="131">
        <f>B16*D16</f>
        <v>0</v>
      </c>
      <c r="G16" s="121"/>
      <c r="H16" s="17"/>
    </row>
    <row r="17" spans="1:8" ht="15">
      <c r="A17" s="145"/>
      <c r="B17" s="211"/>
      <c r="C17" s="212"/>
      <c r="D17" s="10"/>
      <c r="E17" s="131"/>
      <c r="F17" s="131"/>
      <c r="G17" s="121"/>
      <c r="H17" s="16"/>
    </row>
    <row r="18" spans="1:8" ht="15">
      <c r="A18" s="79"/>
      <c r="B18" s="6"/>
      <c r="C18" s="6"/>
      <c r="D18" s="137" t="s">
        <v>6</v>
      </c>
      <c r="E18" s="132">
        <f>SUM(E16:E17)</f>
        <v>0</v>
      </c>
      <c r="F18" s="132">
        <f>SUM(F16:F17)</f>
        <v>0</v>
      </c>
      <c r="G18" s="119"/>
      <c r="H18" s="111"/>
    </row>
    <row r="19" spans="1:8" ht="25.5">
      <c r="A19" s="94" t="s">
        <v>11</v>
      </c>
      <c r="B19" s="181" t="s">
        <v>12</v>
      </c>
      <c r="C19" s="181"/>
      <c r="D19" s="64" t="s">
        <v>13</v>
      </c>
      <c r="E19" s="112"/>
      <c r="F19" s="112"/>
      <c r="G19" s="118"/>
      <c r="H19" s="105"/>
    </row>
    <row r="20" spans="1:8" ht="15">
      <c r="A20" s="160" t="str">
        <f>+A7</f>
        <v>Univ 1 Prof Academic Year</v>
      </c>
      <c r="B20" s="209">
        <f>E7</f>
        <v>0</v>
      </c>
      <c r="C20" s="210"/>
      <c r="D20" s="150"/>
      <c r="E20" s="131">
        <f>B20*D20</f>
        <v>0</v>
      </c>
      <c r="F20" s="131"/>
      <c r="G20" s="121"/>
      <c r="H20" s="48"/>
    </row>
    <row r="21" spans="1:8" ht="15">
      <c r="A21" s="160" t="str">
        <f>+A8</f>
        <v>Univ 2 Prof Academic Year</v>
      </c>
      <c r="B21" s="182">
        <f>F8</f>
        <v>0</v>
      </c>
      <c r="C21" s="183"/>
      <c r="D21" s="149"/>
      <c r="E21" s="131"/>
      <c r="F21" s="131">
        <f>+B21*D21</f>
        <v>0</v>
      </c>
      <c r="G21" s="121"/>
      <c r="H21" s="49"/>
    </row>
    <row r="22" spans="1:8" ht="15">
      <c r="A22" s="145"/>
      <c r="B22" s="182"/>
      <c r="C22" s="183"/>
      <c r="D22" s="149"/>
      <c r="E22" s="131"/>
      <c r="F22" s="131"/>
      <c r="G22" s="121"/>
      <c r="H22" s="49"/>
    </row>
    <row r="23" spans="1:8" ht="15">
      <c r="A23" s="148" t="str">
        <f>A12</f>
        <v>Univ 1 GRA</v>
      </c>
      <c r="B23" s="182">
        <f>E12</f>
        <v>0</v>
      </c>
      <c r="C23" s="183"/>
      <c r="D23" s="149"/>
      <c r="E23" s="131">
        <f>B23*D23</f>
        <v>0</v>
      </c>
      <c r="F23" s="131"/>
      <c r="G23" s="121"/>
      <c r="H23" s="49"/>
    </row>
    <row r="24" spans="1:8" ht="15">
      <c r="A24" s="148" t="str">
        <f>A16</f>
        <v>Univ 2 Undergrad</v>
      </c>
      <c r="B24" s="182">
        <f>F16</f>
        <v>0</v>
      </c>
      <c r="C24" s="183"/>
      <c r="D24" s="149"/>
      <c r="E24" s="130"/>
      <c r="F24" s="131">
        <f>B24*D24</f>
        <v>0</v>
      </c>
      <c r="G24" s="121"/>
      <c r="H24" s="49"/>
    </row>
    <row r="25" spans="1:8" ht="15">
      <c r="A25" s="148"/>
      <c r="B25" s="182"/>
      <c r="C25" s="183"/>
      <c r="D25" s="149"/>
      <c r="E25" s="131"/>
      <c r="F25" s="131"/>
      <c r="G25" s="121"/>
      <c r="H25" s="49"/>
    </row>
    <row r="26" spans="1:8" ht="15">
      <c r="A26" s="244"/>
      <c r="B26" s="245"/>
      <c r="C26" s="245"/>
      <c r="D26" s="137" t="s">
        <v>6</v>
      </c>
      <c r="E26" s="132">
        <f>SUM(E20:E25)</f>
        <v>0</v>
      </c>
      <c r="F26" s="132">
        <f>SUM(F20:F25)</f>
        <v>0</v>
      </c>
      <c r="G26" s="119"/>
      <c r="H26" s="111"/>
    </row>
    <row r="27" spans="1:8" ht="15">
      <c r="A27" s="20" t="s">
        <v>49</v>
      </c>
      <c r="B27" s="248" t="s">
        <v>14</v>
      </c>
      <c r="C27" s="248"/>
      <c r="D27" s="60" t="s">
        <v>15</v>
      </c>
      <c r="E27" s="113"/>
      <c r="F27" s="113"/>
      <c r="G27" s="120"/>
      <c r="H27" s="105"/>
    </row>
    <row r="28" spans="1:8" ht="15">
      <c r="A28" s="151" t="s">
        <v>80</v>
      </c>
      <c r="B28" s="180"/>
      <c r="C28" s="180"/>
      <c r="D28" s="153"/>
      <c r="E28" s="131">
        <f>B28*D28</f>
        <v>0</v>
      </c>
      <c r="F28" s="131"/>
      <c r="G28" s="121"/>
      <c r="H28" s="50"/>
    </row>
    <row r="29" spans="1:8" s="4" customFormat="1" ht="15">
      <c r="A29" s="152" t="s">
        <v>34</v>
      </c>
      <c r="B29" s="223"/>
      <c r="C29" s="223"/>
      <c r="D29" s="154"/>
      <c r="E29" s="131"/>
      <c r="F29" s="131"/>
      <c r="G29" s="121"/>
      <c r="H29" s="51"/>
    </row>
    <row r="30" spans="1:8" s="4" customFormat="1" ht="15">
      <c r="A30" s="200"/>
      <c r="B30" s="201"/>
      <c r="C30" s="201"/>
      <c r="D30" s="137" t="s">
        <v>6</v>
      </c>
      <c r="E30" s="132">
        <f>SUM(E28:E29)</f>
        <v>0</v>
      </c>
      <c r="F30" s="132">
        <f>SUM(F28:F29)</f>
        <v>0</v>
      </c>
      <c r="G30" s="119"/>
      <c r="H30" s="111"/>
    </row>
    <row r="31" spans="1:8" ht="18" customHeight="1">
      <c r="A31" s="198" t="s">
        <v>16</v>
      </c>
      <c r="B31" s="199"/>
      <c r="C31" s="199"/>
      <c r="D31" s="199"/>
      <c r="E31" s="113"/>
      <c r="F31" s="113"/>
      <c r="G31" s="120"/>
      <c r="H31" s="105"/>
    </row>
    <row r="32" spans="1:8" ht="15">
      <c r="A32" s="177"/>
      <c r="B32" s="178"/>
      <c r="C32" s="178"/>
      <c r="D32" s="179"/>
      <c r="E32" s="133"/>
      <c r="F32" s="133"/>
      <c r="G32" s="122"/>
      <c r="H32" s="17"/>
    </row>
    <row r="33" spans="1:8" s="4" customFormat="1" ht="15">
      <c r="A33" s="241"/>
      <c r="B33" s="242"/>
      <c r="C33" s="242"/>
      <c r="D33" s="243"/>
      <c r="E33" s="133"/>
      <c r="F33" s="133"/>
      <c r="G33" s="122"/>
      <c r="H33" s="17"/>
    </row>
    <row r="34" spans="1:8" s="4" customFormat="1" ht="15">
      <c r="A34" s="200"/>
      <c r="B34" s="201"/>
      <c r="C34" s="201"/>
      <c r="D34" s="137" t="s">
        <v>6</v>
      </c>
      <c r="E34" s="134">
        <f>SUM(E32:E33)</f>
        <v>0</v>
      </c>
      <c r="F34" s="134">
        <f>SUM(F32:F33)</f>
        <v>0</v>
      </c>
      <c r="G34" s="122"/>
      <c r="H34" s="11"/>
    </row>
    <row r="35" spans="1:8" ht="27.75" customHeight="1">
      <c r="A35" s="198" t="s">
        <v>66</v>
      </c>
      <c r="B35" s="199"/>
      <c r="C35" s="199"/>
      <c r="D35" s="199"/>
      <c r="E35" s="113"/>
      <c r="F35" s="113"/>
      <c r="G35" s="120"/>
      <c r="H35" s="105"/>
    </row>
    <row r="36" spans="1:8" s="4" customFormat="1" ht="18" customHeight="1">
      <c r="A36" s="177" t="s">
        <v>87</v>
      </c>
      <c r="B36" s="178"/>
      <c r="C36" s="178"/>
      <c r="D36" s="179"/>
      <c r="E36" s="135">
        <f>' Subcontract'!H39</f>
        <v>0</v>
      </c>
      <c r="F36" s="135"/>
      <c r="G36" s="121"/>
      <c r="H36" s="91"/>
    </row>
    <row r="37" spans="1:8" s="4" customFormat="1" ht="14.25" customHeight="1">
      <c r="A37" s="213"/>
      <c r="B37" s="214"/>
      <c r="C37" s="214"/>
      <c r="D37" s="215"/>
      <c r="E37" s="135"/>
      <c r="F37" s="135"/>
      <c r="G37" s="121"/>
      <c r="H37" s="92"/>
    </row>
    <row r="38" spans="1:8" s="4" customFormat="1" ht="14.25" customHeight="1">
      <c r="A38" s="200"/>
      <c r="B38" s="201"/>
      <c r="C38" s="201"/>
      <c r="D38" s="137" t="s">
        <v>6</v>
      </c>
      <c r="E38" s="135">
        <f>E36+E37</f>
        <v>0</v>
      </c>
      <c r="F38" s="135"/>
      <c r="G38" s="121"/>
      <c r="H38" s="11"/>
    </row>
    <row r="39" spans="1:8" s="4" customFormat="1" ht="27" customHeight="1">
      <c r="A39" s="253" t="s">
        <v>74</v>
      </c>
      <c r="B39" s="254"/>
      <c r="C39" s="254"/>
      <c r="D39" s="254"/>
      <c r="E39" s="113"/>
      <c r="F39" s="113"/>
      <c r="G39" s="120"/>
      <c r="H39" s="109"/>
    </row>
    <row r="40" spans="1:8" s="4" customFormat="1" ht="15" customHeight="1">
      <c r="A40" s="213"/>
      <c r="B40" s="214"/>
      <c r="C40" s="214"/>
      <c r="D40" s="215"/>
      <c r="E40" s="131"/>
      <c r="F40" s="131"/>
      <c r="G40" s="121"/>
      <c r="H40" s="17"/>
    </row>
    <row r="41" spans="1:8" s="4" customFormat="1" ht="15">
      <c r="A41" s="246"/>
      <c r="B41" s="247"/>
      <c r="C41" s="247"/>
      <c r="D41" s="137" t="s">
        <v>6</v>
      </c>
      <c r="E41" s="139">
        <f>SUM(E40:E40)</f>
        <v>0</v>
      </c>
      <c r="F41" s="139">
        <f>SUM(F40:F40)</f>
        <v>0</v>
      </c>
      <c r="G41" s="124"/>
      <c r="H41" s="83"/>
    </row>
    <row r="42" spans="1:8" s="4" customFormat="1" ht="15.75" thickBot="1">
      <c r="A42" s="236" t="s">
        <v>22</v>
      </c>
      <c r="B42" s="237"/>
      <c r="C42" s="237"/>
      <c r="D42" s="237"/>
      <c r="E42" s="140">
        <f>E34+E30+E26+E18+E14+E10+G36+E41+E38</f>
        <v>0</v>
      </c>
      <c r="F42" s="141">
        <f>F34+F30+F26+F18+F14+F10</f>
        <v>0</v>
      </c>
      <c r="G42" s="125"/>
      <c r="H42" s="84"/>
    </row>
    <row r="43" spans="1:8" ht="26.25">
      <c r="A43" s="155" t="s">
        <v>73</v>
      </c>
      <c r="B43" s="206" t="s">
        <v>65</v>
      </c>
      <c r="C43" s="206"/>
      <c r="D43" s="156" t="s">
        <v>24</v>
      </c>
      <c r="E43" s="114"/>
      <c r="F43" s="138"/>
      <c r="G43" s="126"/>
      <c r="H43" s="85"/>
    </row>
    <row r="44" spans="1:8" ht="19.5" customHeight="1">
      <c r="A44" s="152" t="str">
        <f>E5</f>
        <v>Univ 1</v>
      </c>
      <c r="B44" s="207">
        <f>E42-E30</f>
        <v>0</v>
      </c>
      <c r="C44" s="208"/>
      <c r="D44" s="157"/>
      <c r="E44" s="115">
        <f>B44*D44</f>
        <v>0</v>
      </c>
      <c r="F44" s="135"/>
      <c r="G44" s="127"/>
      <c r="H44" s="86"/>
    </row>
    <row r="45" spans="1:8" ht="15">
      <c r="A45" s="152" t="str">
        <f>F5</f>
        <v>Univ 2</v>
      </c>
      <c r="B45" s="207">
        <f>F42-F30</f>
        <v>0</v>
      </c>
      <c r="C45" s="208"/>
      <c r="D45" s="157"/>
      <c r="E45" s="115"/>
      <c r="F45" s="135">
        <f>B45*D45</f>
        <v>0</v>
      </c>
      <c r="G45" s="127"/>
      <c r="H45" s="86"/>
    </row>
    <row r="46" spans="1:8" s="4" customFormat="1" ht="15">
      <c r="A46" s="158" t="s">
        <v>34</v>
      </c>
      <c r="B46" s="251"/>
      <c r="C46" s="252"/>
      <c r="D46" s="159"/>
      <c r="E46" s="115"/>
      <c r="F46" s="139"/>
      <c r="G46" s="127" t="s">
        <v>34</v>
      </c>
      <c r="H46" s="87"/>
    </row>
    <row r="47" spans="1:8" s="4" customFormat="1" ht="15.75" thickBot="1">
      <c r="A47" s="238" t="s">
        <v>23</v>
      </c>
      <c r="B47" s="239"/>
      <c r="C47" s="239"/>
      <c r="D47" s="240"/>
      <c r="E47" s="116">
        <f>E44</f>
        <v>0</v>
      </c>
      <c r="F47" s="142">
        <f>F45</f>
        <v>0</v>
      </c>
      <c r="G47" s="128"/>
      <c r="H47" s="65"/>
    </row>
    <row r="48" spans="1:8" ht="12.75" customHeight="1">
      <c r="A48" s="186" t="s">
        <v>69</v>
      </c>
      <c r="B48" s="187"/>
      <c r="C48" s="187"/>
      <c r="D48" s="188"/>
      <c r="E48" s="192">
        <f>E42+E47</f>
        <v>0</v>
      </c>
      <c r="F48" s="194">
        <f>F42+F47</f>
        <v>0</v>
      </c>
      <c r="G48" s="196"/>
      <c r="H48" s="89" t="s">
        <v>71</v>
      </c>
    </row>
    <row r="49" spans="1:8" s="4" customFormat="1" ht="15.75" customHeight="1" thickBot="1">
      <c r="A49" s="189"/>
      <c r="B49" s="190"/>
      <c r="C49" s="190"/>
      <c r="D49" s="191"/>
      <c r="E49" s="193"/>
      <c r="F49" s="195"/>
      <c r="G49" s="197"/>
      <c r="H49" s="90">
        <f>SUM(E48:F49)</f>
        <v>0</v>
      </c>
    </row>
    <row r="50" spans="1:8" ht="6.75" customHeight="1">
      <c r="A50" s="163"/>
      <c r="B50" s="70"/>
      <c r="C50" s="71"/>
      <c r="D50" s="71"/>
      <c r="E50" s="71"/>
      <c r="F50" s="71"/>
      <c r="G50" s="71"/>
      <c r="H50" s="164"/>
    </row>
    <row r="51" spans="1:8" ht="25.5" customHeight="1">
      <c r="A51" s="219" t="s">
        <v>88</v>
      </c>
      <c r="B51" s="220"/>
      <c r="C51" s="220"/>
      <c r="D51" s="221"/>
      <c r="E51" s="80" t="str">
        <f>E5</f>
        <v>Univ 1</v>
      </c>
      <c r="F51" s="80" t="str">
        <f>F5</f>
        <v>Univ 2</v>
      </c>
      <c r="G51" s="74" t="str">
        <f>G5</f>
        <v>Cash Match Breakdown</v>
      </c>
      <c r="H51" s="82" t="s">
        <v>52</v>
      </c>
    </row>
    <row r="52" spans="1:8" ht="24.75" customHeight="1">
      <c r="A52" s="233"/>
      <c r="B52" s="234"/>
      <c r="C52" s="234"/>
      <c r="D52" s="235"/>
      <c r="E52" s="8"/>
      <c r="F52" s="8"/>
      <c r="G52" s="75"/>
      <c r="H52" s="47"/>
    </row>
    <row r="53" spans="1:8" ht="15">
      <c r="A53" s="233"/>
      <c r="B53" s="234"/>
      <c r="C53" s="234"/>
      <c r="D53" s="235"/>
      <c r="E53" s="8"/>
      <c r="F53" s="8"/>
      <c r="G53" s="75"/>
      <c r="H53" s="47"/>
    </row>
    <row r="54" spans="1:8" ht="15.75" thickBot="1">
      <c r="A54" s="233"/>
      <c r="B54" s="234"/>
      <c r="C54" s="234"/>
      <c r="D54" s="235"/>
      <c r="E54" s="8" t="s">
        <v>86</v>
      </c>
      <c r="F54" s="8"/>
      <c r="G54" s="75"/>
      <c r="H54" s="47"/>
    </row>
    <row r="55" spans="1:8" s="4" customFormat="1" ht="15">
      <c r="A55" s="229" t="s">
        <v>50</v>
      </c>
      <c r="B55" s="230"/>
      <c r="C55" s="230"/>
      <c r="D55" s="230"/>
      <c r="E55" s="227">
        <f>SUM(E52:E54)</f>
        <v>0</v>
      </c>
      <c r="F55" s="227">
        <f>SUM(F52:F54)</f>
        <v>0</v>
      </c>
      <c r="G55" s="225"/>
      <c r="H55" s="81" t="s">
        <v>82</v>
      </c>
    </row>
    <row r="56" spans="1:8" s="4" customFormat="1" ht="15" customHeight="1" thickBot="1">
      <c r="A56" s="231"/>
      <c r="B56" s="232"/>
      <c r="C56" s="232"/>
      <c r="D56" s="232"/>
      <c r="E56" s="228"/>
      <c r="F56" s="228"/>
      <c r="G56" s="226"/>
      <c r="H56" s="88">
        <f>SUM(E55:F56)</f>
        <v>0</v>
      </c>
    </row>
    <row r="57" spans="1:8" ht="18.75" customHeight="1">
      <c r="A57" s="250" t="s">
        <v>70</v>
      </c>
      <c r="B57" s="250"/>
      <c r="C57" s="250"/>
      <c r="D57" s="202">
        <f>H49*1</f>
        <v>0</v>
      </c>
      <c r="E57" s="202"/>
      <c r="F57" s="203" t="s">
        <v>48</v>
      </c>
      <c r="G57" s="203"/>
      <c r="H57" s="165" t="str">
        <f>IF(H56&gt;=D57,"MET",IF(H56&lt;D57,"NOT MET"))</f>
        <v>MET</v>
      </c>
    </row>
    <row r="58" spans="1:8" s="4" customFormat="1" ht="8.25" customHeight="1">
      <c r="A58" s="2"/>
      <c r="B58" s="1"/>
      <c r="C58" s="3"/>
      <c r="D58" s="3"/>
      <c r="E58" s="3"/>
      <c r="F58" s="3"/>
      <c r="G58" s="3"/>
      <c r="H58" s="3"/>
    </row>
    <row r="59" ht="16.5" customHeight="1"/>
    <row r="60" spans="1:8" ht="17.25" customHeight="1">
      <c r="A60" s="4" t="s">
        <v>34</v>
      </c>
      <c r="B60" s="4"/>
      <c r="C60" s="4"/>
      <c r="D60" s="4"/>
      <c r="E60" s="4"/>
      <c r="F60" s="4"/>
      <c r="G60" s="4"/>
      <c r="H60" s="4"/>
    </row>
    <row r="61" spans="1:8" s="4" customFormat="1" ht="15">
      <c r="A61"/>
      <c r="B61"/>
      <c r="C61"/>
      <c r="D61"/>
      <c r="E61"/>
      <c r="F61"/>
      <c r="G61"/>
      <c r="H61"/>
    </row>
    <row r="62" ht="15">
      <c r="H62" s="68"/>
    </row>
    <row r="63" ht="15">
      <c r="H63" s="68"/>
    </row>
  </sheetData>
  <sheetProtection insertColumns="0" insertRows="0" deleteColumns="0" deleteRows="0" selectLockedCells="1"/>
  <mergeCells count="52">
    <mergeCell ref="B1:H1"/>
    <mergeCell ref="A57:C57"/>
    <mergeCell ref="A54:D54"/>
    <mergeCell ref="B45:C45"/>
    <mergeCell ref="B46:C46"/>
    <mergeCell ref="A39:D39"/>
    <mergeCell ref="A53:D53"/>
    <mergeCell ref="A31:D31"/>
    <mergeCell ref="A42:D42"/>
    <mergeCell ref="A47:D47"/>
    <mergeCell ref="A33:D33"/>
    <mergeCell ref="A52:D52"/>
    <mergeCell ref="A38:C38"/>
    <mergeCell ref="A41:C41"/>
    <mergeCell ref="A5:D5"/>
    <mergeCell ref="B2:D2"/>
    <mergeCell ref="A51:D51"/>
    <mergeCell ref="B15:C15"/>
    <mergeCell ref="B29:C29"/>
    <mergeCell ref="B4:D4"/>
    <mergeCell ref="A37:D37"/>
    <mergeCell ref="B23:C23"/>
    <mergeCell ref="A26:C26"/>
    <mergeCell ref="B27:C27"/>
    <mergeCell ref="B16:C16"/>
    <mergeCell ref="B25:C25"/>
    <mergeCell ref="B43:C43"/>
    <mergeCell ref="B44:C44"/>
    <mergeCell ref="B20:C20"/>
    <mergeCell ref="B17:C17"/>
    <mergeCell ref="A40:D40"/>
    <mergeCell ref="A34:C34"/>
    <mergeCell ref="A32:D32"/>
    <mergeCell ref="A35:D35"/>
    <mergeCell ref="B24:C24"/>
    <mergeCell ref="A30:C30"/>
    <mergeCell ref="D57:E57"/>
    <mergeCell ref="F57:G57"/>
    <mergeCell ref="G55:G56"/>
    <mergeCell ref="F55:F56"/>
    <mergeCell ref="E55:E56"/>
    <mergeCell ref="A55:D56"/>
    <mergeCell ref="A36:D36"/>
    <mergeCell ref="B28:C28"/>
    <mergeCell ref="B19:C19"/>
    <mergeCell ref="B21:C21"/>
    <mergeCell ref="F3:H3"/>
    <mergeCell ref="A48:D49"/>
    <mergeCell ref="E48:E49"/>
    <mergeCell ref="F48:F49"/>
    <mergeCell ref="G48:G49"/>
    <mergeCell ref="B22:C22"/>
  </mergeCells>
  <conditionalFormatting sqref="H57">
    <cfRule type="expression" priority="2" dxfId="2" stopIfTrue="1">
      <formula>"Not MET"</formula>
    </cfRule>
  </conditionalFormatting>
  <conditionalFormatting sqref="H60">
    <cfRule type="expression" priority="5" dxfId="0" stopIfTrue="1">
      <formula>IF(H56&gt;=D57,"MET","")</formula>
    </cfRule>
  </conditionalFormatting>
  <printOptions horizontalCentered="1" verticalCentered="1"/>
  <pageMargins left="0.25" right="0.25" top="0.5" bottom="0.5" header="0.05" footer="0.05"/>
  <pageSetup fitToHeight="0" horizontalDpi="600" verticalDpi="600" orientation="portrait" scale="76" r:id="rId3"/>
  <headerFooter scaleWithDoc="0" alignWithMargins="0">
    <oddHeader>&amp;C&amp;"Tw Cen MT,Bold"&amp;16NITC Small Starts Budget Form</oddHeader>
  </headerFooter>
  <legacyDrawing r:id="rId2"/>
</worksheet>
</file>

<file path=xl/worksheets/sheet3.xml><?xml version="1.0" encoding="utf-8"?>
<worksheet xmlns="http://schemas.openxmlformats.org/spreadsheetml/2006/main" xmlns:r="http://schemas.openxmlformats.org/officeDocument/2006/relationships">
  <sheetPr>
    <tabColor theme="4" tint="-0.24997000396251678"/>
  </sheetPr>
  <dimension ref="A1:H62"/>
  <sheetViews>
    <sheetView zoomScalePageLayoutView="0" workbookViewId="0" topLeftCell="A1">
      <selection activeCell="A64" sqref="A64"/>
    </sheetView>
  </sheetViews>
  <sheetFormatPr defaultColWidth="11.421875" defaultRowHeight="15"/>
  <cols>
    <col min="1" max="1" width="19.421875" style="4" customWidth="1"/>
    <col min="2" max="2" width="11.421875" style="4" customWidth="1"/>
    <col min="3" max="3" width="6.8515625" style="4" customWidth="1"/>
    <col min="4" max="4" width="8.7109375" style="4" customWidth="1"/>
    <col min="5" max="5" width="12.28125" style="4" customWidth="1"/>
    <col min="6" max="6" width="12.421875" style="4" customWidth="1"/>
    <col min="7" max="7" width="14.140625" style="4" customWidth="1"/>
    <col min="8" max="8" width="30.7109375" style="4" customWidth="1"/>
    <col min="9" max="16384" width="11.421875" style="4" customWidth="1"/>
  </cols>
  <sheetData>
    <row r="1" spans="1:8" ht="23.25">
      <c r="A1" s="258" t="s">
        <v>33</v>
      </c>
      <c r="B1" s="258"/>
      <c r="C1" s="258"/>
      <c r="D1" s="258"/>
      <c r="E1" s="258"/>
      <c r="F1" s="258"/>
      <c r="G1" s="258"/>
      <c r="H1" s="258"/>
    </row>
    <row r="2" spans="1:8" ht="15">
      <c r="A2" s="32" t="s">
        <v>0</v>
      </c>
      <c r="B2" s="93" t="str">
        <f>'Budget Form'!B1</f>
        <v> NITC Proposal #</v>
      </c>
      <c r="C2" s="13"/>
      <c r="D2" s="13"/>
      <c r="E2" s="13"/>
      <c r="F2" s="13"/>
      <c r="G2" s="13"/>
      <c r="H2" s="14"/>
    </row>
    <row r="3" spans="1:8" ht="15">
      <c r="A3" s="58" t="s">
        <v>25</v>
      </c>
      <c r="B3" s="259">
        <f>H55</f>
        <v>0</v>
      </c>
      <c r="C3" s="260"/>
      <c r="D3" s="261"/>
      <c r="E3" s="12" t="s">
        <v>17</v>
      </c>
      <c r="F3" s="9" t="s">
        <v>34</v>
      </c>
      <c r="G3" s="12" t="s">
        <v>18</v>
      </c>
      <c r="H3" s="9"/>
    </row>
    <row r="4" spans="1:8" ht="15" customHeight="1" hidden="1">
      <c r="A4" s="255"/>
      <c r="B4" s="256"/>
      <c r="C4" s="256"/>
      <c r="D4" s="257"/>
      <c r="E4" s="61" t="s">
        <v>76</v>
      </c>
      <c r="F4" s="61" t="s">
        <v>77</v>
      </c>
      <c r="G4" s="73" t="s">
        <v>64</v>
      </c>
      <c r="H4" s="15"/>
    </row>
    <row r="5" spans="1:8" ht="25.5">
      <c r="A5" s="255"/>
      <c r="B5" s="256"/>
      <c r="C5" s="256"/>
      <c r="D5" s="257"/>
      <c r="E5" s="104" t="s">
        <v>83</v>
      </c>
      <c r="F5" s="112" t="s">
        <v>84</v>
      </c>
      <c r="G5" s="117" t="s">
        <v>64</v>
      </c>
      <c r="H5" s="15"/>
    </row>
    <row r="6" spans="1:8" ht="25.5">
      <c r="A6" s="19" t="s">
        <v>2</v>
      </c>
      <c r="B6" s="59" t="s">
        <v>3</v>
      </c>
      <c r="C6" s="59" t="s">
        <v>4</v>
      </c>
      <c r="D6" s="60" t="s">
        <v>5</v>
      </c>
      <c r="E6" s="112"/>
      <c r="F6" s="112"/>
      <c r="G6" s="118"/>
      <c r="H6" s="105" t="s">
        <v>67</v>
      </c>
    </row>
    <row r="7" spans="1:8" ht="15">
      <c r="A7" s="95"/>
      <c r="B7" s="96"/>
      <c r="C7" s="56"/>
      <c r="D7" s="101"/>
      <c r="E7" s="129"/>
      <c r="F7" s="129"/>
      <c r="G7" s="119"/>
      <c r="H7" s="50"/>
    </row>
    <row r="8" spans="1:8" ht="15">
      <c r="A8" s="97"/>
      <c r="B8" s="98"/>
      <c r="C8" s="54"/>
      <c r="D8" s="102"/>
      <c r="E8" s="129"/>
      <c r="F8" s="129"/>
      <c r="G8" s="119"/>
      <c r="H8" s="106"/>
    </row>
    <row r="9" spans="1:8" ht="16.5" customHeight="1">
      <c r="A9" s="99"/>
      <c r="B9" s="100"/>
      <c r="C9" s="100"/>
      <c r="D9" s="103"/>
      <c r="E9" s="129"/>
      <c r="F9" s="130"/>
      <c r="G9" s="119"/>
      <c r="H9" s="107"/>
    </row>
    <row r="10" spans="1:8" ht="15" customHeight="1">
      <c r="A10" s="76"/>
      <c r="B10" s="77"/>
      <c r="C10" s="78"/>
      <c r="D10" s="136" t="s">
        <v>6</v>
      </c>
      <c r="E10" s="129">
        <f>SUM(E7:E9)</f>
        <v>0</v>
      </c>
      <c r="F10" s="129">
        <f>SUM(F7:F9)</f>
        <v>0</v>
      </c>
      <c r="G10" s="119"/>
      <c r="H10" s="108"/>
    </row>
    <row r="11" spans="1:8" ht="38.25">
      <c r="A11" s="94" t="s">
        <v>7</v>
      </c>
      <c r="B11" s="63" t="s">
        <v>21</v>
      </c>
      <c r="C11" s="64" t="s">
        <v>8</v>
      </c>
      <c r="D11" s="64" t="s">
        <v>5</v>
      </c>
      <c r="E11" s="113"/>
      <c r="F11" s="113"/>
      <c r="G11" s="120"/>
      <c r="H11" s="109"/>
    </row>
    <row r="12" spans="1:8" ht="15">
      <c r="A12" s="145"/>
      <c r="B12" s="143"/>
      <c r="C12" s="55"/>
      <c r="D12" s="7"/>
      <c r="E12" s="131"/>
      <c r="F12" s="131"/>
      <c r="G12" s="121"/>
      <c r="H12" s="16"/>
    </row>
    <row r="13" spans="1:8" ht="15">
      <c r="A13" s="145"/>
      <c r="B13" s="143"/>
      <c r="C13" s="55"/>
      <c r="D13" s="10"/>
      <c r="E13" s="131"/>
      <c r="F13" s="131"/>
      <c r="G13" s="121"/>
      <c r="H13" s="33"/>
    </row>
    <row r="14" spans="1:8" ht="15">
      <c r="A14" s="145"/>
      <c r="B14" s="146"/>
      <c r="C14" s="146"/>
      <c r="D14" s="147"/>
      <c r="E14" s="131"/>
      <c r="F14" s="131"/>
      <c r="G14" s="121"/>
      <c r="H14" s="33"/>
    </row>
    <row r="15" spans="1:8" ht="16.5" customHeight="1">
      <c r="A15" s="200"/>
      <c r="B15" s="201"/>
      <c r="C15" s="201"/>
      <c r="D15" s="137" t="s">
        <v>6</v>
      </c>
      <c r="E15" s="132">
        <f>SUM(E12:E14)</f>
        <v>0</v>
      </c>
      <c r="F15" s="132">
        <f>SUM(F12:F14)</f>
        <v>0</v>
      </c>
      <c r="G15" s="119"/>
      <c r="H15" s="110"/>
    </row>
    <row r="16" spans="1:8" ht="25.5">
      <c r="A16" s="144" t="s">
        <v>26</v>
      </c>
      <c r="B16" s="222" t="s">
        <v>9</v>
      </c>
      <c r="C16" s="222"/>
      <c r="D16" s="62" t="s">
        <v>10</v>
      </c>
      <c r="E16" s="113"/>
      <c r="F16" s="113"/>
      <c r="G16" s="120"/>
      <c r="H16" s="105"/>
    </row>
    <row r="17" spans="1:8" ht="15">
      <c r="A17" s="145"/>
      <c r="B17" s="204"/>
      <c r="C17" s="205"/>
      <c r="D17" s="5"/>
      <c r="E17" s="130"/>
      <c r="F17" s="131"/>
      <c r="G17" s="121"/>
      <c r="H17" s="17"/>
    </row>
    <row r="18" spans="1:8" ht="16.5" customHeight="1">
      <c r="A18" s="145"/>
      <c r="B18" s="211"/>
      <c r="C18" s="212"/>
      <c r="D18" s="10"/>
      <c r="E18" s="131"/>
      <c r="F18" s="131"/>
      <c r="G18" s="121"/>
      <c r="H18" s="16"/>
    </row>
    <row r="19" spans="1:8" ht="16.5" customHeight="1">
      <c r="A19" s="145"/>
      <c r="B19" s="211"/>
      <c r="C19" s="212"/>
      <c r="D19" s="10"/>
      <c r="E19" s="131"/>
      <c r="F19" s="131"/>
      <c r="G19" s="121"/>
      <c r="H19" s="16"/>
    </row>
    <row r="20" spans="1:8" ht="15" customHeight="1">
      <c r="A20" s="244"/>
      <c r="B20" s="245"/>
      <c r="C20" s="245"/>
      <c r="D20" s="137" t="s">
        <v>6</v>
      </c>
      <c r="E20" s="132">
        <f>SUM(E17:E19)</f>
        <v>0</v>
      </c>
      <c r="F20" s="132">
        <f>SUM(F17:F19)</f>
        <v>0</v>
      </c>
      <c r="G20" s="119"/>
      <c r="H20" s="111"/>
    </row>
    <row r="21" spans="1:8" ht="15" customHeight="1">
      <c r="A21" s="94" t="s">
        <v>11</v>
      </c>
      <c r="B21" s="181" t="s">
        <v>12</v>
      </c>
      <c r="C21" s="181"/>
      <c r="D21" s="64" t="s">
        <v>13</v>
      </c>
      <c r="E21" s="112"/>
      <c r="F21" s="112"/>
      <c r="G21" s="118"/>
      <c r="H21" s="105"/>
    </row>
    <row r="22" spans="1:8" ht="15">
      <c r="A22" s="145">
        <f>+A7</f>
        <v>0</v>
      </c>
      <c r="B22" s="209">
        <f>E7</f>
        <v>0</v>
      </c>
      <c r="C22" s="210"/>
      <c r="D22" s="150"/>
      <c r="E22" s="131">
        <f>B22*D22</f>
        <v>0</v>
      </c>
      <c r="F22" s="131"/>
      <c r="G22" s="121"/>
      <c r="H22" s="48"/>
    </row>
    <row r="23" spans="1:8" ht="15" customHeight="1">
      <c r="A23" s="145">
        <f>+A8</f>
        <v>0</v>
      </c>
      <c r="B23" s="182">
        <f>F8</f>
        <v>0</v>
      </c>
      <c r="C23" s="183"/>
      <c r="D23" s="149"/>
      <c r="E23" s="131"/>
      <c r="F23" s="131">
        <f>+B23*D23</f>
        <v>0</v>
      </c>
      <c r="G23" s="121"/>
      <c r="H23" s="49"/>
    </row>
    <row r="24" spans="1:8" ht="15">
      <c r="A24" s="145"/>
      <c r="B24" s="182"/>
      <c r="C24" s="183"/>
      <c r="D24" s="149"/>
      <c r="E24" s="131"/>
      <c r="F24" s="131"/>
      <c r="G24" s="121"/>
      <c r="H24" s="49"/>
    </row>
    <row r="25" spans="1:8" ht="15">
      <c r="A25" s="145">
        <f>A12</f>
        <v>0</v>
      </c>
      <c r="B25" s="182">
        <f>E12</f>
        <v>0</v>
      </c>
      <c r="C25" s="183"/>
      <c r="D25" s="149"/>
      <c r="E25" s="131">
        <f>B25*D25</f>
        <v>0</v>
      </c>
      <c r="F25" s="131"/>
      <c r="G25" s="121"/>
      <c r="H25" s="49"/>
    </row>
    <row r="26" spans="1:8" ht="15">
      <c r="A26" s="145">
        <f>A17</f>
        <v>0</v>
      </c>
      <c r="B26" s="182">
        <f>F17</f>
        <v>0</v>
      </c>
      <c r="C26" s="183"/>
      <c r="D26" s="149"/>
      <c r="E26" s="130"/>
      <c r="F26" s="131">
        <f>B26*D26</f>
        <v>0</v>
      </c>
      <c r="G26" s="121"/>
      <c r="H26" s="49"/>
    </row>
    <row r="27" spans="1:8" ht="16.5" customHeight="1">
      <c r="A27" s="148"/>
      <c r="B27" s="182"/>
      <c r="C27" s="183"/>
      <c r="D27" s="149"/>
      <c r="E27" s="131"/>
      <c r="F27" s="131"/>
      <c r="G27" s="121"/>
      <c r="H27" s="49"/>
    </row>
    <row r="28" spans="1:8" ht="15">
      <c r="A28" s="244"/>
      <c r="B28" s="245"/>
      <c r="C28" s="245"/>
      <c r="D28" s="137" t="s">
        <v>6</v>
      </c>
      <c r="E28" s="132">
        <f>SUM(E22:E27)</f>
        <v>0</v>
      </c>
      <c r="F28" s="132">
        <f>SUM(F22:F27)</f>
        <v>0</v>
      </c>
      <c r="G28" s="119"/>
      <c r="H28" s="111"/>
    </row>
    <row r="29" spans="1:8" ht="15">
      <c r="A29" s="57" t="s">
        <v>49</v>
      </c>
      <c r="B29" s="248" t="s">
        <v>14</v>
      </c>
      <c r="C29" s="248"/>
      <c r="D29" s="60" t="s">
        <v>15</v>
      </c>
      <c r="E29" s="113"/>
      <c r="F29" s="113"/>
      <c r="G29" s="120"/>
      <c r="H29" s="105"/>
    </row>
    <row r="30" spans="1:8" ht="15">
      <c r="A30" s="151">
        <f>A12</f>
        <v>0</v>
      </c>
      <c r="B30" s="180"/>
      <c r="C30" s="180"/>
      <c r="D30" s="153"/>
      <c r="E30" s="131">
        <f>B30*D30</f>
        <v>0</v>
      </c>
      <c r="F30" s="131"/>
      <c r="G30" s="121"/>
      <c r="H30" s="50"/>
    </row>
    <row r="31" spans="1:8" ht="15.75" customHeight="1">
      <c r="A31" s="152">
        <f>A13</f>
        <v>0</v>
      </c>
      <c r="B31" s="223"/>
      <c r="C31" s="223"/>
      <c r="D31" s="154"/>
      <c r="E31" s="131">
        <f>B31*D31</f>
        <v>0</v>
      </c>
      <c r="F31" s="131"/>
      <c r="G31" s="121"/>
      <c r="H31" s="51"/>
    </row>
    <row r="32" spans="1:8" ht="15">
      <c r="A32" s="152">
        <f>A14</f>
        <v>0</v>
      </c>
      <c r="B32" s="223"/>
      <c r="C32" s="223"/>
      <c r="D32" s="154"/>
      <c r="E32" s="131">
        <f>B32*D32</f>
        <v>0</v>
      </c>
      <c r="F32" s="131"/>
      <c r="G32" s="121"/>
      <c r="H32" s="51"/>
    </row>
    <row r="33" spans="1:8" ht="20.25" customHeight="1">
      <c r="A33" s="200"/>
      <c r="B33" s="201"/>
      <c r="C33" s="201"/>
      <c r="D33" s="137" t="s">
        <v>6</v>
      </c>
      <c r="E33" s="132">
        <f>SUM(E30:E32)</f>
        <v>0</v>
      </c>
      <c r="F33" s="132">
        <f>SUM(F30:F32)</f>
        <v>0</v>
      </c>
      <c r="G33" s="119"/>
      <c r="H33" s="111"/>
    </row>
    <row r="34" spans="1:8" ht="15">
      <c r="A34" s="198" t="s">
        <v>16</v>
      </c>
      <c r="B34" s="199"/>
      <c r="C34" s="199"/>
      <c r="D34" s="199"/>
      <c r="E34" s="113"/>
      <c r="F34" s="113"/>
      <c r="G34" s="120"/>
      <c r="H34" s="105"/>
    </row>
    <row r="35" spans="1:8" ht="15">
      <c r="A35" s="177"/>
      <c r="B35" s="178"/>
      <c r="C35" s="178"/>
      <c r="D35" s="179"/>
      <c r="E35" s="133"/>
      <c r="F35" s="133"/>
      <c r="G35" s="122"/>
      <c r="H35" s="17"/>
    </row>
    <row r="36" spans="1:8" ht="13.5" customHeight="1">
      <c r="A36" s="241"/>
      <c r="B36" s="242"/>
      <c r="C36" s="242"/>
      <c r="D36" s="243"/>
      <c r="E36" s="133"/>
      <c r="F36" s="133"/>
      <c r="G36" s="122"/>
      <c r="H36" s="17"/>
    </row>
    <row r="37" spans="1:8" ht="15">
      <c r="A37" s="241"/>
      <c r="B37" s="242"/>
      <c r="C37" s="242"/>
      <c r="D37" s="243"/>
      <c r="E37" s="133"/>
      <c r="F37" s="133"/>
      <c r="G37" s="122"/>
      <c r="H37" s="17"/>
    </row>
    <row r="38" spans="1:8" ht="14.25" customHeight="1">
      <c r="A38" s="241"/>
      <c r="B38" s="242"/>
      <c r="C38" s="242"/>
      <c r="D38" s="243"/>
      <c r="E38" s="133"/>
      <c r="F38" s="133"/>
      <c r="G38" s="122"/>
      <c r="H38" s="17"/>
    </row>
    <row r="39" spans="1:8" ht="15">
      <c r="A39" s="200"/>
      <c r="B39" s="201"/>
      <c r="C39" s="201"/>
      <c r="D39" s="137" t="s">
        <v>6</v>
      </c>
      <c r="E39" s="134">
        <f>SUM(E35:E38)</f>
        <v>0</v>
      </c>
      <c r="F39" s="134">
        <f>SUM(F35:F38)</f>
        <v>0</v>
      </c>
      <c r="G39" s="122"/>
      <c r="H39" s="11"/>
    </row>
    <row r="40" spans="1:8" s="18" customFormat="1" ht="25.5" customHeight="1">
      <c r="A40" s="198" t="s">
        <v>66</v>
      </c>
      <c r="B40" s="199"/>
      <c r="C40" s="199"/>
      <c r="D40" s="199"/>
      <c r="E40" s="113"/>
      <c r="F40" s="113"/>
      <c r="G40" s="120"/>
      <c r="H40" s="105"/>
    </row>
    <row r="41" spans="1:8" ht="18.75" customHeight="1">
      <c r="A41" s="177" t="s">
        <v>87</v>
      </c>
      <c r="B41" s="178"/>
      <c r="C41" s="178"/>
      <c r="D41" s="179"/>
      <c r="E41" s="135"/>
      <c r="F41" s="135"/>
      <c r="G41" s="121"/>
      <c r="H41" s="91"/>
    </row>
    <row r="42" spans="1:8" ht="15">
      <c r="A42" s="213"/>
      <c r="B42" s="214"/>
      <c r="C42" s="214"/>
      <c r="D42" s="215"/>
      <c r="E42" s="135"/>
      <c r="F42" s="135"/>
      <c r="G42" s="121"/>
      <c r="H42" s="92"/>
    </row>
    <row r="43" spans="1:8" ht="15">
      <c r="A43" s="200"/>
      <c r="B43" s="201"/>
      <c r="C43" s="201"/>
      <c r="D43" s="137" t="s">
        <v>6</v>
      </c>
      <c r="E43" s="135">
        <f>E41+E42</f>
        <v>0</v>
      </c>
      <c r="F43" s="135">
        <f>F41+F42</f>
        <v>0</v>
      </c>
      <c r="G43" s="121"/>
      <c r="H43" s="11"/>
    </row>
    <row r="44" spans="1:8" ht="27.75" customHeight="1">
      <c r="A44" s="253" t="s">
        <v>74</v>
      </c>
      <c r="B44" s="254"/>
      <c r="C44" s="254"/>
      <c r="D44" s="254"/>
      <c r="E44" s="113"/>
      <c r="F44" s="113"/>
      <c r="G44" s="120"/>
      <c r="H44" s="109"/>
    </row>
    <row r="45" spans="1:8" ht="15" customHeight="1">
      <c r="A45" s="213"/>
      <c r="B45" s="214"/>
      <c r="C45" s="214"/>
      <c r="D45" s="215"/>
      <c r="E45" s="131"/>
      <c r="F45" s="131"/>
      <c r="G45" s="121"/>
      <c r="H45" s="17"/>
    </row>
    <row r="46" spans="1:8" ht="17.25" customHeight="1">
      <c r="A46" s="213"/>
      <c r="B46" s="214"/>
      <c r="C46" s="214"/>
      <c r="D46" s="215"/>
      <c r="E46" s="131"/>
      <c r="F46" s="131"/>
      <c r="G46" s="123"/>
      <c r="H46" s="33"/>
    </row>
    <row r="47" spans="1:8" ht="15">
      <c r="A47" s="246"/>
      <c r="B47" s="247"/>
      <c r="C47" s="247"/>
      <c r="D47" s="137" t="s">
        <v>6</v>
      </c>
      <c r="E47" s="139">
        <f>SUM(E45:E46)</f>
        <v>0</v>
      </c>
      <c r="F47" s="139">
        <f>SUM(F45:F46)</f>
        <v>0</v>
      </c>
      <c r="G47" s="124"/>
      <c r="H47" s="83"/>
    </row>
    <row r="48" spans="1:8" ht="15.75" thickBot="1">
      <c r="A48" s="236" t="s">
        <v>22</v>
      </c>
      <c r="B48" s="237"/>
      <c r="C48" s="237"/>
      <c r="D48" s="237"/>
      <c r="E48" s="140">
        <f>E39+E33+E28+E20+E15+E10+G41+E47+E43</f>
        <v>0</v>
      </c>
      <c r="F48" s="141">
        <f>F39+F33+F28+F20+F15+F10</f>
        <v>0</v>
      </c>
      <c r="G48" s="125"/>
      <c r="H48" s="84"/>
    </row>
    <row r="49" spans="1:8" ht="26.25">
      <c r="A49" s="155" t="s">
        <v>73</v>
      </c>
      <c r="B49" s="206" t="s">
        <v>65</v>
      </c>
      <c r="C49" s="206"/>
      <c r="D49" s="156" t="s">
        <v>24</v>
      </c>
      <c r="E49" s="114"/>
      <c r="F49" s="138"/>
      <c r="G49" s="126"/>
      <c r="H49" s="85"/>
    </row>
    <row r="50" spans="1:8" ht="15" customHeight="1">
      <c r="A50" s="152" t="str">
        <f>E5</f>
        <v>Sub Org 1</v>
      </c>
      <c r="B50" s="207">
        <f>E48-E33</f>
        <v>0</v>
      </c>
      <c r="C50" s="208"/>
      <c r="D50" s="157"/>
      <c r="E50" s="115">
        <f>B50*D50</f>
        <v>0</v>
      </c>
      <c r="F50" s="135"/>
      <c r="G50" s="127"/>
      <c r="H50" s="86"/>
    </row>
    <row r="51" spans="1:8" ht="15">
      <c r="A51" s="152" t="str">
        <f>F5</f>
        <v>Sub Org 2</v>
      </c>
      <c r="B51" s="207">
        <f>F48-F33</f>
        <v>0</v>
      </c>
      <c r="C51" s="208"/>
      <c r="D51" s="157"/>
      <c r="E51" s="115"/>
      <c r="F51" s="135">
        <f>B51*D51</f>
        <v>0</v>
      </c>
      <c r="G51" s="127"/>
      <c r="H51" s="86"/>
    </row>
    <row r="52" spans="1:8" ht="15">
      <c r="A52" s="158" t="s">
        <v>34</v>
      </c>
      <c r="B52" s="251"/>
      <c r="C52" s="252"/>
      <c r="D52" s="159"/>
      <c r="E52" s="115"/>
      <c r="F52" s="139"/>
      <c r="G52" s="127" t="s">
        <v>34</v>
      </c>
      <c r="H52" s="87"/>
    </row>
    <row r="53" spans="1:8" ht="15.75" thickBot="1">
      <c r="A53" s="238" t="s">
        <v>23</v>
      </c>
      <c r="B53" s="239"/>
      <c r="C53" s="239"/>
      <c r="D53" s="240"/>
      <c r="E53" s="116">
        <f>E50</f>
        <v>0</v>
      </c>
      <c r="F53" s="142">
        <f>F51</f>
        <v>0</v>
      </c>
      <c r="G53" s="128"/>
      <c r="H53" s="65"/>
    </row>
    <row r="54" spans="1:8" ht="15">
      <c r="A54" s="186" t="s">
        <v>69</v>
      </c>
      <c r="B54" s="187"/>
      <c r="C54" s="187"/>
      <c r="D54" s="188"/>
      <c r="E54" s="192">
        <f>E48+E53</f>
        <v>0</v>
      </c>
      <c r="F54" s="194">
        <f>F48+F53</f>
        <v>0</v>
      </c>
      <c r="G54" s="196"/>
      <c r="H54" s="89" t="s">
        <v>71</v>
      </c>
    </row>
    <row r="55" spans="1:8" ht="19.5" thickBot="1">
      <c r="A55" s="189"/>
      <c r="B55" s="190"/>
      <c r="C55" s="190"/>
      <c r="D55" s="191"/>
      <c r="E55" s="193"/>
      <c r="F55" s="195"/>
      <c r="G55" s="197"/>
      <c r="H55" s="90">
        <f>SUM(E54:F55)</f>
        <v>0</v>
      </c>
    </row>
    <row r="56" spans="1:8" ht="15">
      <c r="A56" s="69"/>
      <c r="B56" s="70"/>
      <c r="C56" s="71"/>
      <c r="D56" s="71"/>
      <c r="E56" s="71"/>
      <c r="F56" s="71"/>
      <c r="G56" s="71"/>
      <c r="H56" s="72"/>
    </row>
    <row r="57" spans="1:8" ht="26.25">
      <c r="A57" s="219" t="s">
        <v>72</v>
      </c>
      <c r="B57" s="220"/>
      <c r="C57" s="220"/>
      <c r="D57" s="221"/>
      <c r="E57" s="80" t="str">
        <f>E5</f>
        <v>Sub Org 1</v>
      </c>
      <c r="F57" s="80" t="str">
        <f>F5</f>
        <v>Sub Org 2</v>
      </c>
      <c r="G57" s="74" t="str">
        <f>G5</f>
        <v>Cash Match Breakdown</v>
      </c>
      <c r="H57" s="82" t="s">
        <v>52</v>
      </c>
    </row>
    <row r="58" spans="1:8" ht="15" customHeight="1">
      <c r="A58" s="233"/>
      <c r="B58" s="234"/>
      <c r="C58" s="234"/>
      <c r="D58" s="235"/>
      <c r="E58" s="8"/>
      <c r="F58" s="8"/>
      <c r="G58" s="75"/>
      <c r="H58" s="47"/>
    </row>
    <row r="59" spans="1:8" ht="15">
      <c r="A59" s="233"/>
      <c r="B59" s="234"/>
      <c r="C59" s="234"/>
      <c r="D59" s="235"/>
      <c r="E59" s="8"/>
      <c r="F59" s="8"/>
      <c r="G59" s="75"/>
      <c r="H59" s="47"/>
    </row>
    <row r="60" spans="1:8" ht="16.5" customHeight="1" thickBot="1">
      <c r="A60" s="233"/>
      <c r="B60" s="234"/>
      <c r="C60" s="234"/>
      <c r="D60" s="235"/>
      <c r="E60" s="8"/>
      <c r="F60" s="8"/>
      <c r="G60" s="75"/>
      <c r="H60" s="47"/>
    </row>
    <row r="61" spans="1:8" ht="15.75" customHeight="1">
      <c r="A61" s="229" t="s">
        <v>50</v>
      </c>
      <c r="B61" s="230"/>
      <c r="C61" s="230"/>
      <c r="D61" s="230"/>
      <c r="E61" s="227">
        <f>SUM(E58:E60)</f>
        <v>0</v>
      </c>
      <c r="F61" s="227">
        <f>SUM(F58:F60)</f>
        <v>0</v>
      </c>
      <c r="G61" s="225"/>
      <c r="H61" s="81" t="s">
        <v>82</v>
      </c>
    </row>
    <row r="62" spans="1:8" ht="19.5" thickBot="1">
      <c r="A62" s="231"/>
      <c r="B62" s="232"/>
      <c r="C62" s="232"/>
      <c r="D62" s="232"/>
      <c r="E62" s="228"/>
      <c r="F62" s="228"/>
      <c r="G62" s="226"/>
      <c r="H62" s="88">
        <f>SUM(E61:F62)</f>
        <v>0</v>
      </c>
    </row>
  </sheetData>
  <sheetProtection/>
  <mergeCells count="55">
    <mergeCell ref="A20:C20"/>
    <mergeCell ref="A39:C39"/>
    <mergeCell ref="A43:C43"/>
    <mergeCell ref="A47:C47"/>
    <mergeCell ref="B3:D3"/>
    <mergeCell ref="A41:D41"/>
    <mergeCell ref="B26:C26"/>
    <mergeCell ref="A46:D46"/>
    <mergeCell ref="A38:D38"/>
    <mergeCell ref="A40:D40"/>
    <mergeCell ref="A1:H1"/>
    <mergeCell ref="B16:C16"/>
    <mergeCell ref="B17:C17"/>
    <mergeCell ref="A37:D37"/>
    <mergeCell ref="B21:C21"/>
    <mergeCell ref="A15:C15"/>
    <mergeCell ref="A28:C28"/>
    <mergeCell ref="A33:C33"/>
    <mergeCell ref="B24:C24"/>
    <mergeCell ref="B25:C25"/>
    <mergeCell ref="A4:D4"/>
    <mergeCell ref="B18:C18"/>
    <mergeCell ref="B51:C51"/>
    <mergeCell ref="B52:C52"/>
    <mergeCell ref="A54:D55"/>
    <mergeCell ref="B49:C49"/>
    <mergeCell ref="B30:C30"/>
    <mergeCell ref="B31:C31"/>
    <mergeCell ref="A34:D34"/>
    <mergeCell ref="A36:D36"/>
    <mergeCell ref="A5:D5"/>
    <mergeCell ref="B19:C19"/>
    <mergeCell ref="B27:C27"/>
    <mergeCell ref="B32:C32"/>
    <mergeCell ref="A45:D45"/>
    <mergeCell ref="A48:D48"/>
    <mergeCell ref="A35:D35"/>
    <mergeCell ref="B29:C29"/>
    <mergeCell ref="B22:C22"/>
    <mergeCell ref="B23:C23"/>
    <mergeCell ref="A53:D53"/>
    <mergeCell ref="B50:C50"/>
    <mergeCell ref="A61:D62"/>
    <mergeCell ref="E61:E62"/>
    <mergeCell ref="F61:F62"/>
    <mergeCell ref="A42:D42"/>
    <mergeCell ref="A44:D44"/>
    <mergeCell ref="A60:D60"/>
    <mergeCell ref="A57:D57"/>
    <mergeCell ref="G61:G62"/>
    <mergeCell ref="E54:E55"/>
    <mergeCell ref="F54:F55"/>
    <mergeCell ref="G54:G55"/>
    <mergeCell ref="A58:D58"/>
    <mergeCell ref="A59:D59"/>
  </mergeCells>
  <printOptions/>
  <pageMargins left="0" right="0" top="0" bottom="0.19111111111111112" header="-0.02388888888888889" footer="0"/>
  <pageSetup horizontalDpi="600" verticalDpi="600" orientation="portrait" scale="86"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Portland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Hau Hagedorn</dc:creator>
  <cp:keywords/>
  <dc:description/>
  <cp:lastModifiedBy>Eva-Maria Muecke</cp:lastModifiedBy>
  <cp:lastPrinted>2017-03-02T18:00:27Z</cp:lastPrinted>
  <dcterms:created xsi:type="dcterms:W3CDTF">2012-03-06T22:35:16Z</dcterms:created>
  <dcterms:modified xsi:type="dcterms:W3CDTF">2017-07-26T17:41:09Z</dcterms:modified>
  <cp:category/>
  <cp:version/>
  <cp:contentType/>
  <cp:contentStatus/>
</cp:coreProperties>
</file>